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tr-saam-b\ACHATS1\ACHETEURS\Rémy Auriat\AOO et MAPA\19 TMA PIAWEB - 24044\DCE\"/>
    </mc:Choice>
  </mc:AlternateContent>
  <bookViews>
    <workbookView xWindow="0" yWindow="0" windowWidth="20160" windowHeight="8700"/>
  </bookViews>
  <sheets>
    <sheet name="SC" sheetId="1" r:id="rId1"/>
  </sheets>
  <definedNames>
    <definedName name="_xlnm.Print_Titles" localSheetId="0">SC!$3:$11</definedName>
    <definedName name="_xlnm.Print_Area" localSheetId="0">SC!$A$2:$Q$55</definedName>
  </definedNames>
  <calcPr calcId="162913"/>
</workbook>
</file>

<file path=xl/calcChain.xml><?xml version="1.0" encoding="utf-8"?>
<calcChain xmlns="http://schemas.openxmlformats.org/spreadsheetml/2006/main">
  <c r="H43" i="1" l="1"/>
  <c r="P43" i="1" s="1"/>
  <c r="H42" i="1"/>
  <c r="L42" i="1" s="1"/>
  <c r="H41" i="1"/>
  <c r="P41" i="1" s="1"/>
  <c r="J42" i="1" l="1"/>
  <c r="N42" i="1"/>
  <c r="P42" i="1"/>
  <c r="J43" i="1"/>
  <c r="L41" i="1"/>
  <c r="N41" i="1"/>
  <c r="J41" i="1"/>
  <c r="L43" i="1"/>
  <c r="N43" i="1"/>
  <c r="Q43" i="1" l="1"/>
  <c r="Q42" i="1"/>
  <c r="Q41" i="1"/>
  <c r="H40" i="1" l="1"/>
  <c r="P40" i="1" s="1"/>
  <c r="H39" i="1"/>
  <c r="P39" i="1" s="1"/>
  <c r="H38" i="1"/>
  <c r="J38" i="1" s="1"/>
  <c r="H28" i="1"/>
  <c r="P28" i="1" s="1"/>
  <c r="H27" i="1"/>
  <c r="P27" i="1" s="1"/>
  <c r="L38" i="1" l="1"/>
  <c r="J40" i="1"/>
  <c r="N40" i="1"/>
  <c r="N38" i="1"/>
  <c r="L40" i="1"/>
  <c r="J39" i="1"/>
  <c r="L39" i="1"/>
  <c r="N39" i="1"/>
  <c r="P38" i="1"/>
  <c r="J28" i="1"/>
  <c r="L28" i="1"/>
  <c r="N28" i="1"/>
  <c r="J27" i="1"/>
  <c r="L27" i="1"/>
  <c r="N27" i="1"/>
  <c r="Q40" i="1" l="1"/>
  <c r="Q38" i="1"/>
  <c r="Q39" i="1"/>
  <c r="Q27" i="1"/>
  <c r="Q28" i="1"/>
  <c r="H16" i="1" l="1"/>
  <c r="P16" i="1" s="1"/>
  <c r="J16" i="1" l="1"/>
  <c r="L16" i="1"/>
  <c r="Q16" i="1" l="1"/>
  <c r="H52" i="1"/>
  <c r="H50" i="1"/>
  <c r="H49" i="1"/>
  <c r="H46" i="1"/>
  <c r="H47" i="1"/>
  <c r="H45" i="1"/>
  <c r="H19" i="1"/>
  <c r="N19" i="1" s="1"/>
  <c r="H20" i="1"/>
  <c r="H21" i="1"/>
  <c r="H22" i="1"/>
  <c r="H23" i="1"/>
  <c r="H24" i="1"/>
  <c r="H25" i="1"/>
  <c r="H26" i="1"/>
  <c r="H29" i="1"/>
  <c r="H30" i="1"/>
  <c r="H31" i="1"/>
  <c r="H32" i="1"/>
  <c r="H33" i="1"/>
  <c r="H34" i="1"/>
  <c r="H35" i="1"/>
  <c r="H36" i="1"/>
  <c r="H37" i="1"/>
  <c r="H18" i="1"/>
  <c r="H14" i="1"/>
  <c r="H12" i="1"/>
  <c r="P37" i="1" l="1"/>
  <c r="P36" i="1"/>
  <c r="N35" i="1"/>
  <c r="P35" i="1" l="1"/>
  <c r="J37" i="1"/>
  <c r="L37" i="1"/>
  <c r="N37" i="1"/>
  <c r="J36" i="1"/>
  <c r="L36" i="1"/>
  <c r="J35" i="1"/>
  <c r="N36" i="1"/>
  <c r="L35" i="1"/>
  <c r="Q35" i="1" l="1"/>
  <c r="Q37" i="1"/>
  <c r="Q36" i="1"/>
  <c r="J12" i="1" l="1"/>
  <c r="J14" i="1"/>
  <c r="J18" i="1"/>
  <c r="J19" i="1"/>
  <c r="J20" i="1"/>
  <c r="J21" i="1"/>
  <c r="J22" i="1"/>
  <c r="J23" i="1"/>
  <c r="J24" i="1"/>
  <c r="J25" i="1"/>
  <c r="L26" i="1"/>
  <c r="J29" i="1"/>
  <c r="L30" i="1"/>
  <c r="J31" i="1"/>
  <c r="J32" i="1"/>
  <c r="J33" i="1"/>
  <c r="J34" i="1"/>
  <c r="N45" i="1"/>
  <c r="J46" i="1"/>
  <c r="N47" i="1"/>
  <c r="J49" i="1"/>
  <c r="J50" i="1"/>
  <c r="P14" i="1" l="1"/>
  <c r="N14" i="1"/>
  <c r="L14" i="1"/>
  <c r="J26" i="1"/>
  <c r="P26" i="1"/>
  <c r="P31" i="1"/>
  <c r="P32" i="1"/>
  <c r="P33" i="1"/>
  <c r="N26" i="1"/>
  <c r="N29" i="1"/>
  <c r="N33" i="1"/>
  <c r="N34" i="1"/>
  <c r="L21" i="1"/>
  <c r="P22" i="1"/>
  <c r="L32" i="1"/>
  <c r="L12" i="1"/>
  <c r="P34" i="1"/>
  <c r="L22" i="1"/>
  <c r="N12" i="1"/>
  <c r="L33" i="1"/>
  <c r="N21" i="1"/>
  <c r="P12" i="1"/>
  <c r="L34" i="1"/>
  <c r="N24" i="1"/>
  <c r="N25" i="1"/>
  <c r="P21" i="1"/>
  <c r="J45" i="1"/>
  <c r="P25" i="1"/>
  <c r="N31" i="1"/>
  <c r="L19" i="1"/>
  <c r="P30" i="1"/>
  <c r="N18" i="1"/>
  <c r="N32" i="1"/>
  <c r="P19" i="1"/>
  <c r="L49" i="1"/>
  <c r="L20" i="1"/>
  <c r="P20" i="1"/>
  <c r="L50" i="1"/>
  <c r="N20" i="1"/>
  <c r="P49" i="1"/>
  <c r="N49" i="1"/>
  <c r="P50" i="1"/>
  <c r="L23" i="1"/>
  <c r="N22" i="1"/>
  <c r="N50" i="1"/>
  <c r="P23" i="1"/>
  <c r="L24" i="1"/>
  <c r="N23" i="1"/>
  <c r="P24" i="1"/>
  <c r="P45" i="1"/>
  <c r="L25" i="1"/>
  <c r="P18" i="1"/>
  <c r="P46" i="1"/>
  <c r="N30" i="1"/>
  <c r="N46" i="1"/>
  <c r="P47" i="1"/>
  <c r="L29" i="1"/>
  <c r="L18" i="1"/>
  <c r="J47" i="1"/>
  <c r="J30" i="1"/>
  <c r="P29" i="1"/>
  <c r="L31" i="1"/>
  <c r="L46" i="1"/>
  <c r="L45" i="1" l="1"/>
  <c r="Q45" i="1" s="1"/>
  <c r="L47" i="1"/>
  <c r="Q47" i="1" s="1"/>
  <c r="Q14" i="1"/>
  <c r="Q26" i="1"/>
  <c r="Q21" i="1"/>
  <c r="Q24" i="1"/>
  <c r="Q25" i="1"/>
  <c r="Q30" i="1"/>
  <c r="Q50" i="1"/>
  <c r="Q46" i="1"/>
  <c r="Q22" i="1"/>
  <c r="Q34" i="1"/>
  <c r="Q32" i="1"/>
  <c r="Q49" i="1"/>
  <c r="Q33" i="1"/>
  <c r="Q18" i="1"/>
  <c r="Q31" i="1"/>
  <c r="Q19" i="1"/>
  <c r="Q12" i="1"/>
  <c r="Q23" i="1"/>
  <c r="Q29" i="1"/>
  <c r="Q20" i="1"/>
  <c r="J52" i="1" l="1"/>
  <c r="P52" i="1"/>
  <c r="P53" i="1" s="1"/>
  <c r="J53" i="1" l="1"/>
  <c r="L52" i="1"/>
  <c r="N52" i="1" l="1"/>
  <c r="N53" i="1" s="1"/>
  <c r="L53" i="1"/>
  <c r="Q52" i="1" l="1"/>
  <c r="Q53" i="1"/>
</calcChain>
</file>

<file path=xl/sharedStrings.xml><?xml version="1.0" encoding="utf-8"?>
<sst xmlns="http://schemas.openxmlformats.org/spreadsheetml/2006/main" count="121" uniqueCount="82">
  <si>
    <t>DESIGNATION DES PRESTATIONS</t>
  </si>
  <si>
    <t>Prestations</t>
  </si>
  <si>
    <t>Missions</t>
  </si>
  <si>
    <t>2 - MCO</t>
  </si>
  <si>
    <t>Référence</t>
  </si>
  <si>
    <t>Transfert de compétence et assistance à la réversibilité</t>
  </si>
  <si>
    <t>Initialisation des prestations  du marché</t>
  </si>
  <si>
    <t>Forme du prix</t>
  </si>
  <si>
    <t>Prix en euros HT</t>
  </si>
  <si>
    <t>Quantité</t>
  </si>
  <si>
    <t>Unitaire</t>
  </si>
  <si>
    <t>Prix en euros TTC</t>
  </si>
  <si>
    <t>Prix TOTAL en euros TTC</t>
  </si>
  <si>
    <t xml:space="preserve">Montant total du scénario de commande (en € TTC) : </t>
  </si>
  <si>
    <t xml:space="preserve">NOM DE L'ENTREPRISE : </t>
  </si>
  <si>
    <t>Année 1</t>
  </si>
  <si>
    <t>Année 2</t>
  </si>
  <si>
    <t>Année 3</t>
  </si>
  <si>
    <t>Année 4</t>
  </si>
  <si>
    <t>…………………………………………………………………………………………………………………………….</t>
  </si>
  <si>
    <t>UO2</t>
  </si>
  <si>
    <t>Maintien en conditions opérationnelles</t>
  </si>
  <si>
    <t>Taux de TVA</t>
  </si>
  <si>
    <t>UO 1</t>
  </si>
  <si>
    <r>
      <t>1 - Initialisation du marché et prise en charge de</t>
    </r>
    <r>
      <rPr>
        <b/>
        <sz val="11"/>
        <color rgb="FFFF0000"/>
        <rFont val="Marianne"/>
      </rPr>
      <t xml:space="preserve"> </t>
    </r>
    <r>
      <rPr>
        <b/>
        <sz val="11"/>
        <rFont val="Marianne"/>
      </rPr>
      <t>l'application</t>
    </r>
  </si>
  <si>
    <t>Développement d'évolutions spécifiques</t>
  </si>
  <si>
    <t>3 - Développement d'évolutions spécifiques</t>
  </si>
  <si>
    <t>UO3</t>
  </si>
  <si>
    <t>4 - Maintenance évolutive</t>
  </si>
  <si>
    <t>UO4_IUCR_SIMP</t>
  </si>
  <si>
    <t>UO4_IUCR_MOY</t>
  </si>
  <si>
    <t xml:space="preserve">Création interface utilisateur </t>
  </si>
  <si>
    <t>UO4_IUCR_CPLX</t>
  </si>
  <si>
    <t>Etude de faisabilité</t>
  </si>
  <si>
    <t>UO4_EF_SIMP</t>
  </si>
  <si>
    <t>UO4_EF_MOY</t>
  </si>
  <si>
    <t>UO4_EF_CPLX</t>
  </si>
  <si>
    <t>Modification interface utilisateur</t>
  </si>
  <si>
    <t>UO4_IUMS_SIMP</t>
  </si>
  <si>
    <t>UO4_IUMS_MOY</t>
  </si>
  <si>
    <t>UO4_IUMS_CPLX</t>
  </si>
  <si>
    <t xml:space="preserve">Création traitement de calcul ou contrôle </t>
  </si>
  <si>
    <t>UO4_CALC_SIMP</t>
  </si>
  <si>
    <t>UO4_CALC_MOY</t>
  </si>
  <si>
    <t>UO4_CALC_CPLX</t>
  </si>
  <si>
    <t>UO4_CALM_SIMP</t>
  </si>
  <si>
    <t>UO4_CALM_MOY</t>
  </si>
  <si>
    <t>UO4_CALM_CPLX</t>
  </si>
  <si>
    <t xml:space="preserve">Modification traitement de calcul ou contrôle </t>
  </si>
  <si>
    <t>UO4_EXDM_SIMP</t>
  </si>
  <si>
    <t>UO4_EXDM_MOY</t>
  </si>
  <si>
    <t>5 - Maintenance adaptative</t>
  </si>
  <si>
    <t>Adaptation simple</t>
  </si>
  <si>
    <t>Adaptation moyenne</t>
  </si>
  <si>
    <t>Adaptation complexe</t>
  </si>
  <si>
    <t>UO5_ADA_SIMP</t>
  </si>
  <si>
    <t>UO5_ADA_MOY</t>
  </si>
  <si>
    <t>UO5_ADA_CPLX</t>
  </si>
  <si>
    <t>6 - Assistance technique à l’installation de la plateforme</t>
  </si>
  <si>
    <t>UO6_ASTS_MOY</t>
  </si>
  <si>
    <t>UO6_ASTS_CPLX</t>
  </si>
  <si>
    <t>Assistance</t>
  </si>
  <si>
    <t xml:space="preserve">7 - Transfert de compétence et réversibilité </t>
  </si>
  <si>
    <t>Modification de la charte graphique</t>
  </si>
  <si>
    <t>UO4_CHAR_SIMP</t>
  </si>
  <si>
    <t>UO4_CHAR_MOY</t>
  </si>
  <si>
    <t>Ajout ou Modification d'un moteur d'import</t>
  </si>
  <si>
    <t>UO4_IMMM_SIMP</t>
  </si>
  <si>
    <t>UO4_IMMM_MOY</t>
  </si>
  <si>
    <t>UO4_IMMM_CPLX</t>
  </si>
  <si>
    <t xml:space="preserve">Unitaire pour un semestre </t>
  </si>
  <si>
    <t>SCENARIO DE COMMANDE</t>
  </si>
  <si>
    <t>UO7</t>
  </si>
  <si>
    <t>MEN-SG-AOO-24044-TMA PIA WEB</t>
  </si>
  <si>
    <t>ANNEXE 2 AU REGLEMENT DE LA CONSULTATION</t>
  </si>
  <si>
    <t>UO4_EXDM_CPLX</t>
  </si>
  <si>
    <t>Ajout, modification ou suppression d'un moteur d'export</t>
  </si>
  <si>
    <t>Unitaire pour l'ensemble des 9 évolutions</t>
  </si>
  <si>
    <t>Génération de PDF</t>
  </si>
  <si>
    <t>UO4_GPDF_SIMP</t>
  </si>
  <si>
    <t>UO4_GPDF_MOY</t>
  </si>
  <si>
    <t>UO4_GPDF_CPLX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</si>
</sst>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,##0.00\ &quot;€&quot;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4"/>
      <name val="Marianne"/>
    </font>
    <font>
      <sz val="11"/>
      <name val="Marianne"/>
    </font>
    <font>
      <b/>
      <sz val="11"/>
      <color rgb="FFFF0000"/>
      <name val="Marianne"/>
    </font>
    <font>
      <b/>
      <sz val="11"/>
      <name val="Marianne"/>
    </font>
    <font>
      <sz val="11"/>
      <color indexed="10"/>
      <name val="Marianne"/>
    </font>
    <font>
      <b/>
      <sz val="12"/>
      <name val="Marianne"/>
    </font>
    <font>
      <sz val="10"/>
      <name val="Marianne"/>
    </font>
    <font>
      <sz val="11"/>
      <color rgb="FF00B050"/>
      <name val="Marianne"/>
    </font>
    <font>
      <sz val="11"/>
      <color rgb="FFFF0000"/>
      <name val="Marianne"/>
    </font>
    <font>
      <b/>
      <sz val="11"/>
      <name val="Arial"/>
      <family val="2"/>
    </font>
    <font>
      <sz val="14"/>
      <name val="Marianne"/>
    </font>
    <font>
      <b/>
      <sz val="20"/>
      <name val="Marianne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FBFBF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3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/>
    </xf>
    <xf numFmtId="164" fontId="4" fillId="0" borderId="0" xfId="1" applyFont="1" applyBorder="1" applyAlignment="1">
      <alignment horizontal="center" vertical="center"/>
    </xf>
    <xf numFmtId="14" fontId="7" fillId="0" borderId="0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3" borderId="0" xfId="0" applyFont="1" applyFill="1" applyBorder="1" applyAlignment="1">
      <alignment vertical="center" wrapText="1"/>
    </xf>
    <xf numFmtId="0" fontId="6" fillId="10" borderId="0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4" fillId="0" borderId="0" xfId="1" applyFont="1" applyAlignment="1">
      <alignment horizontal="center" vertical="center" wrapText="1"/>
    </xf>
    <xf numFmtId="164" fontId="6" fillId="0" borderId="0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165" fontId="4" fillId="5" borderId="15" xfId="1" applyNumberFormat="1" applyFont="1" applyFill="1" applyBorder="1" applyAlignment="1">
      <alignment horizontal="center" vertical="center"/>
    </xf>
    <xf numFmtId="165" fontId="4" fillId="5" borderId="9" xfId="1" applyNumberFormat="1" applyFont="1" applyFill="1" applyBorder="1" applyAlignment="1">
      <alignment horizontal="center" vertical="center"/>
    </xf>
    <xf numFmtId="165" fontId="4" fillId="5" borderId="14" xfId="1" applyNumberFormat="1" applyFont="1" applyFill="1" applyBorder="1" applyAlignment="1">
      <alignment horizontal="center" vertical="center"/>
    </xf>
    <xf numFmtId="165" fontId="4" fillId="5" borderId="16" xfId="1" applyNumberFormat="1" applyFont="1" applyFill="1" applyBorder="1" applyAlignment="1">
      <alignment horizontal="center" vertical="center"/>
    </xf>
    <xf numFmtId="165" fontId="6" fillId="3" borderId="0" xfId="1" applyNumberFormat="1" applyFont="1" applyFill="1" applyBorder="1" applyAlignment="1">
      <alignment vertical="center" wrapText="1"/>
    </xf>
    <xf numFmtId="165" fontId="6" fillId="3" borderId="0" xfId="0" applyNumberFormat="1" applyFont="1" applyFill="1" applyBorder="1" applyAlignment="1">
      <alignment vertical="center" wrapText="1"/>
    </xf>
    <xf numFmtId="165" fontId="4" fillId="4" borderId="0" xfId="1" applyNumberFormat="1" applyFont="1" applyFill="1" applyBorder="1" applyAlignment="1">
      <alignment vertical="center" wrapText="1"/>
    </xf>
    <xf numFmtId="10" fontId="4" fillId="5" borderId="10" xfId="1" applyNumberFormat="1" applyFont="1" applyFill="1" applyBorder="1" applyAlignment="1">
      <alignment horizontal="center" vertical="center"/>
    </xf>
    <xf numFmtId="10" fontId="6" fillId="3" borderId="0" xfId="1" applyNumberFormat="1" applyFont="1" applyFill="1" applyBorder="1" applyAlignment="1">
      <alignment vertical="center" wrapText="1"/>
    </xf>
    <xf numFmtId="10" fontId="4" fillId="4" borderId="0" xfId="1" applyNumberFormat="1" applyFont="1" applyFill="1" applyBorder="1" applyAlignment="1">
      <alignment vertical="center" wrapText="1"/>
    </xf>
    <xf numFmtId="165" fontId="6" fillId="10" borderId="0" xfId="0" applyNumberFormat="1" applyFont="1" applyFill="1" applyBorder="1" applyAlignment="1">
      <alignment vertical="center" wrapText="1"/>
    </xf>
    <xf numFmtId="165" fontId="6" fillId="0" borderId="20" xfId="0" applyNumberFormat="1" applyFont="1" applyBorder="1" applyAlignment="1">
      <alignment horizontal="center" vertical="center"/>
    </xf>
    <xf numFmtId="165" fontId="6" fillId="0" borderId="21" xfId="0" applyNumberFormat="1" applyFont="1" applyBorder="1" applyAlignment="1">
      <alignment horizontal="center" vertical="center"/>
    </xf>
    <xf numFmtId="165" fontId="6" fillId="0" borderId="19" xfId="0" applyNumberFormat="1" applyFont="1" applyBorder="1" applyAlignment="1">
      <alignment horizontal="center" vertical="center"/>
    </xf>
    <xf numFmtId="165" fontId="5" fillId="3" borderId="0" xfId="0" applyNumberFormat="1" applyFont="1" applyFill="1" applyBorder="1" applyAlignment="1">
      <alignment vertical="center" wrapText="1"/>
    </xf>
    <xf numFmtId="4" fontId="4" fillId="0" borderId="0" xfId="0" applyNumberFormat="1" applyFont="1" applyAlignment="1">
      <alignment vertical="center"/>
    </xf>
    <xf numFmtId="1" fontId="4" fillId="0" borderId="0" xfId="0" applyNumberFormat="1" applyFont="1" applyAlignment="1">
      <alignment vertical="center"/>
    </xf>
    <xf numFmtId="1" fontId="6" fillId="0" borderId="0" xfId="0" applyNumberFormat="1" applyFont="1" applyAlignment="1">
      <alignment vertical="center"/>
    </xf>
    <xf numFmtId="1" fontId="6" fillId="0" borderId="0" xfId="0" applyNumberFormat="1" applyFont="1" applyFill="1" applyAlignment="1">
      <alignment vertical="center"/>
    </xf>
    <xf numFmtId="165" fontId="6" fillId="0" borderId="0" xfId="0" applyNumberFormat="1" applyFont="1" applyAlignment="1">
      <alignment vertical="center"/>
    </xf>
    <xf numFmtId="1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165" fontId="11" fillId="0" borderId="11" xfId="0" applyNumberFormat="1" applyFont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165" fontId="8" fillId="0" borderId="33" xfId="0" applyNumberFormat="1" applyFont="1" applyBorder="1" applyAlignment="1">
      <alignment horizontal="center" vertical="center"/>
    </xf>
    <xf numFmtId="165" fontId="11" fillId="0" borderId="27" xfId="0" applyNumberFormat="1" applyFont="1" applyBorder="1" applyAlignment="1">
      <alignment horizontal="center" vertical="center"/>
    </xf>
    <xf numFmtId="0" fontId="4" fillId="4" borderId="0" xfId="0" applyFont="1" applyFill="1" applyBorder="1" applyAlignment="1">
      <alignment vertical="center" wrapText="1"/>
    </xf>
    <xf numFmtId="165" fontId="11" fillId="4" borderId="0" xfId="0" applyNumberFormat="1" applyFont="1" applyFill="1" applyBorder="1" applyAlignment="1">
      <alignment vertical="center" wrapText="1"/>
    </xf>
    <xf numFmtId="0" fontId="4" fillId="10" borderId="0" xfId="0" applyFont="1" applyFill="1" applyBorder="1" applyAlignment="1">
      <alignment vertical="center" wrapText="1"/>
    </xf>
    <xf numFmtId="165" fontId="6" fillId="4" borderId="0" xfId="0" applyNumberFormat="1" applyFont="1" applyFill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165" fontId="4" fillId="5" borderId="12" xfId="1" applyNumberFormat="1" applyFont="1" applyFill="1" applyBorder="1" applyAlignment="1">
      <alignment horizontal="center" vertical="center"/>
    </xf>
    <xf numFmtId="10" fontId="4" fillId="5" borderId="12" xfId="1" applyNumberFormat="1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165" fontId="6" fillId="0" borderId="11" xfId="0" applyNumberFormat="1" applyFont="1" applyBorder="1" applyAlignment="1">
      <alignment horizontal="center" vertical="center"/>
    </xf>
    <xf numFmtId="10" fontId="4" fillId="5" borderId="6" xfId="1" applyNumberFormat="1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165" fontId="4" fillId="5" borderId="42" xfId="1" applyNumberFormat="1" applyFont="1" applyFill="1" applyBorder="1" applyAlignment="1">
      <alignment horizontal="center" vertical="center"/>
    </xf>
    <xf numFmtId="10" fontId="4" fillId="5" borderId="11" xfId="1" applyNumberFormat="1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165" fontId="11" fillId="0" borderId="44" xfId="0" applyNumberFormat="1" applyFont="1" applyBorder="1" applyAlignment="1">
      <alignment horizontal="center" vertical="center"/>
    </xf>
    <xf numFmtId="165" fontId="6" fillId="0" borderId="45" xfId="0" applyNumberFormat="1" applyFont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46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165" fontId="6" fillId="0" borderId="44" xfId="0" applyNumberFormat="1" applyFont="1" applyBorder="1" applyAlignment="1">
      <alignment horizontal="center" vertical="center"/>
    </xf>
    <xf numFmtId="165" fontId="6" fillId="0" borderId="43" xfId="0" applyNumberFormat="1" applyFont="1" applyBorder="1" applyAlignment="1">
      <alignment horizontal="center" vertical="center"/>
    </xf>
    <xf numFmtId="165" fontId="6" fillId="0" borderId="47" xfId="0" applyNumberFormat="1" applyFont="1" applyBorder="1" applyAlignment="1">
      <alignment horizontal="center" vertical="center"/>
    </xf>
    <xf numFmtId="0" fontId="4" fillId="2" borderId="4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horizontal="center" vertical="center"/>
    </xf>
    <xf numFmtId="0" fontId="9" fillId="0" borderId="48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165" fontId="4" fillId="5" borderId="7" xfId="1" applyNumberFormat="1" applyFont="1" applyFill="1" applyBorder="1" applyAlignment="1">
      <alignment horizontal="center" vertical="center"/>
    </xf>
    <xf numFmtId="10" fontId="4" fillId="5" borderId="7" xfId="1" applyNumberFormat="1" applyFont="1" applyFill="1" applyBorder="1" applyAlignment="1">
      <alignment horizontal="center" vertical="center"/>
    </xf>
    <xf numFmtId="0" fontId="4" fillId="2" borderId="40" xfId="1" applyNumberFormat="1" applyFont="1" applyFill="1" applyBorder="1" applyAlignment="1">
      <alignment horizontal="center" vertical="center"/>
    </xf>
    <xf numFmtId="165" fontId="6" fillId="0" borderId="50" xfId="0" applyNumberFormat="1" applyFont="1" applyBorder="1" applyAlignment="1">
      <alignment horizontal="center" vertical="center"/>
    </xf>
    <xf numFmtId="0" fontId="4" fillId="0" borderId="32" xfId="1" applyNumberFormat="1" applyFont="1" applyFill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/>
    </xf>
    <xf numFmtId="0" fontId="4" fillId="0" borderId="40" xfId="1" applyNumberFormat="1" applyFont="1" applyFill="1" applyBorder="1" applyAlignment="1">
      <alignment horizontal="center" vertical="center"/>
    </xf>
    <xf numFmtId="0" fontId="6" fillId="0" borderId="49" xfId="0" applyFont="1" applyFill="1" applyBorder="1" applyAlignment="1">
      <alignment horizontal="center" vertical="center" wrapText="1"/>
    </xf>
    <xf numFmtId="0" fontId="6" fillId="0" borderId="51" xfId="0" applyFont="1" applyFill="1" applyBorder="1" applyAlignment="1">
      <alignment horizontal="center" vertical="center"/>
    </xf>
    <xf numFmtId="165" fontId="3" fillId="0" borderId="7" xfId="1" applyNumberFormat="1" applyFont="1" applyBorder="1" applyAlignment="1">
      <alignment horizontal="center" vertical="center" wrapText="1"/>
    </xf>
    <xf numFmtId="164" fontId="13" fillId="0" borderId="0" xfId="0" applyNumberFormat="1" applyFont="1" applyAlignment="1">
      <alignment vertical="center"/>
    </xf>
    <xf numFmtId="165" fontId="3" fillId="0" borderId="3" xfId="1" applyNumberFormat="1" applyFont="1" applyBorder="1" applyAlignment="1">
      <alignment horizontal="center" vertical="center" wrapText="1"/>
    </xf>
    <xf numFmtId="165" fontId="3" fillId="0" borderId="11" xfId="1" applyNumberFormat="1" applyFont="1" applyBorder="1" applyAlignment="1">
      <alignment horizontal="center" vertical="center" wrapText="1"/>
    </xf>
    <xf numFmtId="165" fontId="3" fillId="0" borderId="33" xfId="0" applyNumberFormat="1" applyFont="1" applyBorder="1" applyAlignment="1">
      <alignment horizontal="center" vertical="center"/>
    </xf>
    <xf numFmtId="165" fontId="8" fillId="0" borderId="32" xfId="0" applyNumberFormat="1" applyFont="1" applyBorder="1" applyAlignment="1">
      <alignment horizontal="center" vertical="center"/>
    </xf>
    <xf numFmtId="165" fontId="8" fillId="0" borderId="37" xfId="0" applyNumberFormat="1" applyFont="1" applyBorder="1" applyAlignment="1">
      <alignment horizontal="center" vertical="center"/>
    </xf>
    <xf numFmtId="165" fontId="8" fillId="0" borderId="35" xfId="0" applyNumberFormat="1" applyFont="1" applyBorder="1" applyAlignment="1">
      <alignment horizontal="center" vertical="center"/>
    </xf>
    <xf numFmtId="165" fontId="8" fillId="0" borderId="36" xfId="0" applyNumberFormat="1" applyFont="1" applyBorder="1" applyAlignment="1">
      <alignment horizontal="center" vertical="center"/>
    </xf>
    <xf numFmtId="165" fontId="8" fillId="0" borderId="37" xfId="0" applyNumberFormat="1" applyFont="1" applyFill="1" applyBorder="1" applyAlignment="1">
      <alignment horizontal="center" vertical="center"/>
    </xf>
    <xf numFmtId="165" fontId="8" fillId="0" borderId="36" xfId="0" applyNumberFormat="1" applyFont="1" applyFill="1" applyBorder="1" applyAlignment="1">
      <alignment horizontal="center" vertical="center"/>
    </xf>
    <xf numFmtId="165" fontId="8" fillId="0" borderId="35" xfId="0" applyNumberFormat="1" applyFont="1" applyFill="1" applyBorder="1" applyAlignment="1">
      <alignment horizontal="center" vertical="center"/>
    </xf>
    <xf numFmtId="165" fontId="11" fillId="0" borderId="14" xfId="0" applyNumberFormat="1" applyFont="1" applyBorder="1" applyAlignment="1">
      <alignment horizontal="center" vertical="center"/>
    </xf>
    <xf numFmtId="165" fontId="11" fillId="0" borderId="15" xfId="0" applyNumberFormat="1" applyFont="1" applyBorder="1" applyAlignment="1">
      <alignment horizontal="center" vertical="center"/>
    </xf>
    <xf numFmtId="165" fontId="11" fillId="0" borderId="9" xfId="0" applyNumberFormat="1" applyFont="1" applyBorder="1" applyAlignment="1">
      <alignment horizontal="center" vertical="center"/>
    </xf>
    <xf numFmtId="10" fontId="4" fillId="5" borderId="1" xfId="1" applyNumberFormat="1" applyFont="1" applyFill="1" applyBorder="1" applyAlignment="1">
      <alignment horizontal="center" vertical="center"/>
    </xf>
    <xf numFmtId="165" fontId="11" fillId="0" borderId="17" xfId="0" applyNumberFormat="1" applyFont="1" applyBorder="1" applyAlignment="1">
      <alignment horizontal="center" vertical="center"/>
    </xf>
    <xf numFmtId="165" fontId="11" fillId="0" borderId="18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4" fontId="6" fillId="0" borderId="13" xfId="1" applyFont="1" applyFill="1" applyBorder="1" applyAlignment="1">
      <alignment horizontal="center" vertical="center" wrapText="1"/>
    </xf>
    <xf numFmtId="164" fontId="6" fillId="0" borderId="52" xfId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52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2" borderId="41" xfId="1" applyNumberFormat="1" applyFont="1" applyFill="1" applyBorder="1" applyAlignment="1">
      <alignment horizontal="center" vertical="center" wrapText="1"/>
    </xf>
    <xf numFmtId="0" fontId="6" fillId="2" borderId="54" xfId="1" applyNumberFormat="1" applyFont="1" applyFill="1" applyBorder="1" applyAlignment="1">
      <alignment horizontal="center" vertical="center" wrapText="1"/>
    </xf>
    <xf numFmtId="0" fontId="6" fillId="2" borderId="31" xfId="1" applyNumberFormat="1" applyFont="1" applyFill="1" applyBorder="1" applyAlignment="1">
      <alignment horizontal="center" vertical="center" wrapText="1"/>
    </xf>
    <xf numFmtId="0" fontId="4" fillId="2" borderId="56" xfId="1" applyNumberFormat="1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9" borderId="11" xfId="0" applyFont="1" applyFill="1" applyBorder="1" applyAlignment="1">
      <alignment horizontal="center" vertical="center"/>
    </xf>
    <xf numFmtId="0" fontId="8" fillId="9" borderId="12" xfId="0" applyFont="1" applyFill="1" applyBorder="1" applyAlignment="1">
      <alignment horizontal="center" vertical="center"/>
    </xf>
    <xf numFmtId="0" fontId="8" fillId="7" borderId="11" xfId="0" applyFont="1" applyFill="1" applyBorder="1" applyAlignment="1">
      <alignment horizontal="center" vertical="center"/>
    </xf>
    <xf numFmtId="0" fontId="8" fillId="7" borderId="12" xfId="0" applyFont="1" applyFill="1" applyBorder="1" applyAlignment="1">
      <alignment horizontal="center" vertical="center"/>
    </xf>
    <xf numFmtId="0" fontId="8" fillId="8" borderId="29" xfId="0" applyFont="1" applyFill="1" applyBorder="1" applyAlignment="1">
      <alignment horizontal="center" vertical="center"/>
    </xf>
    <xf numFmtId="0" fontId="8" fillId="8" borderId="12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left" vertical="center"/>
    </xf>
    <xf numFmtId="0" fontId="6" fillId="5" borderId="12" xfId="0" applyFont="1" applyFill="1" applyBorder="1" applyAlignment="1">
      <alignment horizontal="left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6" fillId="2" borderId="28" xfId="1" applyNumberFormat="1" applyFont="1" applyFill="1" applyBorder="1" applyAlignment="1">
      <alignment horizontal="center" vertical="center" wrapText="1"/>
    </xf>
    <xf numFmtId="0" fontId="4" fillId="2" borderId="58" xfId="1" applyNumberFormat="1" applyFont="1" applyFill="1" applyBorder="1" applyAlignment="1">
      <alignment horizontal="center" vertical="center" wrapText="1"/>
    </xf>
    <xf numFmtId="164" fontId="5" fillId="0" borderId="13" xfId="1" applyFont="1" applyFill="1" applyBorder="1" applyAlignment="1">
      <alignment horizontal="center" vertical="center" wrapText="1"/>
    </xf>
    <xf numFmtId="164" fontId="5" fillId="0" borderId="52" xfId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14" fillId="0" borderId="17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A6A6A6"/>
      <color rgb="FFBFBFBF"/>
      <color rgb="FF9797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4"/>
  <sheetViews>
    <sheetView tabSelected="1" zoomScale="85" zoomScaleNormal="85" workbookViewId="0">
      <pane xSplit="7" ySplit="11" topLeftCell="H12" activePane="bottomRight" state="frozen"/>
      <selection pane="topRight" activeCell="H1" sqref="H1"/>
      <selection pane="bottomLeft" activeCell="A12" sqref="A12"/>
      <selection pane="bottomRight" activeCell="J6" sqref="J6"/>
    </sheetView>
  </sheetViews>
  <sheetFormatPr baseColWidth="10" defaultColWidth="11.42578125" defaultRowHeight="18" x14ac:dyDescent="0.2"/>
  <cols>
    <col min="1" max="1" width="3.7109375" style="1" customWidth="1"/>
    <col min="2" max="2" width="27.5703125" style="32" customWidth="1"/>
    <col min="3" max="3" width="45.5703125" style="1" customWidth="1"/>
    <col min="4" max="4" width="20.28515625" style="1" bestFit="1" customWidth="1"/>
    <col min="5" max="5" width="17" style="33" customWidth="1"/>
    <col min="6" max="6" width="17.5703125" style="34" customWidth="1"/>
    <col min="7" max="7" width="9.7109375" style="34" customWidth="1"/>
    <col min="8" max="8" width="17.7109375" style="1" customWidth="1"/>
    <col min="9" max="9" width="12.5703125" style="3" customWidth="1"/>
    <col min="10" max="10" width="15.140625" style="4" customWidth="1"/>
    <col min="11" max="11" width="12.5703125" style="3" customWidth="1"/>
    <col min="12" max="12" width="14.42578125" style="4" customWidth="1"/>
    <col min="13" max="13" width="12.5703125" style="3" customWidth="1"/>
    <col min="14" max="14" width="15.140625" style="4" customWidth="1"/>
    <col min="15" max="15" width="12.5703125" style="3" customWidth="1"/>
    <col min="16" max="16" width="15.42578125" style="4" customWidth="1"/>
    <col min="17" max="17" width="18" style="4" customWidth="1"/>
    <col min="18" max="18" width="13.42578125" style="1" customWidth="1"/>
    <col min="19" max="19" width="11.140625" style="1" customWidth="1"/>
    <col min="20" max="20" width="10" style="1" bestFit="1" customWidth="1"/>
    <col min="21" max="21" width="9.5703125" style="1" bestFit="1" customWidth="1"/>
    <col min="22" max="23" width="9.5703125" style="1" customWidth="1"/>
    <col min="24" max="24" width="11.42578125" style="54"/>
    <col min="25" max="25" width="13.7109375" style="54" bestFit="1" customWidth="1"/>
    <col min="26" max="16384" width="11.42578125" style="1"/>
  </cols>
  <sheetData>
    <row r="1" spans="2:25" ht="9" customHeight="1" x14ac:dyDescent="0.2"/>
    <row r="2" spans="2:25" x14ac:dyDescent="0.2">
      <c r="B2" s="5" t="s">
        <v>73</v>
      </c>
    </row>
    <row r="3" spans="2:25" ht="30.75" customHeight="1" thickBot="1" x14ac:dyDescent="0.25">
      <c r="B3" s="170" t="s">
        <v>74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</row>
    <row r="4" spans="2:25" ht="41.25" customHeight="1" thickBot="1" x14ac:dyDescent="0.25">
      <c r="B4" s="182" t="s">
        <v>71</v>
      </c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4"/>
      <c r="R4" s="32"/>
      <c r="S4" s="32"/>
      <c r="T4" s="32"/>
      <c r="U4" s="32"/>
      <c r="V4" s="32"/>
      <c r="W4" s="32"/>
      <c r="X4" s="55"/>
    </row>
    <row r="5" spans="2:25" ht="23.25" customHeight="1" thickBot="1" x14ac:dyDescent="0.25">
      <c r="B5" s="1"/>
      <c r="C5" s="144"/>
      <c r="D5" s="144"/>
      <c r="E5" s="144"/>
      <c r="F5" s="144"/>
      <c r="G5" s="144"/>
      <c r="H5" s="144"/>
      <c r="I5" s="190"/>
      <c r="J5" s="190"/>
      <c r="K5" s="143"/>
      <c r="L5" s="143"/>
      <c r="M5" s="143"/>
      <c r="N5" s="143"/>
      <c r="O5" s="143"/>
      <c r="P5" s="143"/>
      <c r="Q5" s="143"/>
      <c r="R5" s="32"/>
      <c r="S5" s="32"/>
      <c r="T5" s="32"/>
      <c r="U5" s="32"/>
      <c r="V5" s="32"/>
      <c r="W5" s="32"/>
      <c r="X5" s="55"/>
    </row>
    <row r="6" spans="2:25" ht="33" customHeight="1" thickBot="1" x14ac:dyDescent="0.25">
      <c r="C6" s="142" t="s">
        <v>14</v>
      </c>
      <c r="D6" s="179" t="s">
        <v>19</v>
      </c>
      <c r="E6" s="180"/>
      <c r="F6" s="180"/>
      <c r="G6" s="180"/>
      <c r="H6" s="181"/>
      <c r="I6" s="192"/>
      <c r="J6" s="192"/>
      <c r="K6" s="1"/>
      <c r="L6" s="1"/>
      <c r="M6" s="1"/>
      <c r="N6" s="1"/>
      <c r="O6" s="1"/>
      <c r="P6" s="1"/>
      <c r="Q6" s="1"/>
    </row>
    <row r="7" spans="2:25" ht="16.5" customHeight="1" x14ac:dyDescent="0.2">
      <c r="B7" s="2"/>
      <c r="C7" s="29"/>
      <c r="D7" s="29"/>
      <c r="E7" s="29"/>
      <c r="F7" s="29"/>
      <c r="G7" s="29"/>
      <c r="H7" s="29"/>
      <c r="I7" s="191"/>
      <c r="J7" s="191"/>
      <c r="K7" s="1"/>
      <c r="L7" s="1"/>
      <c r="M7" s="1"/>
      <c r="N7" s="1"/>
      <c r="O7" s="1"/>
      <c r="P7" s="1"/>
      <c r="Q7" s="1"/>
    </row>
    <row r="8" spans="2:25" ht="9.75" customHeight="1" thickBot="1" x14ac:dyDescent="0.25"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</row>
    <row r="9" spans="2:25" ht="18" customHeight="1" thickBot="1" x14ac:dyDescent="0.25">
      <c r="B9" s="6"/>
      <c r="C9" s="9"/>
      <c r="D9" s="7"/>
      <c r="E9" s="7"/>
      <c r="F9" s="8"/>
      <c r="G9" s="8"/>
      <c r="I9" s="177" t="s">
        <v>15</v>
      </c>
      <c r="J9" s="178"/>
      <c r="K9" s="175" t="s">
        <v>16</v>
      </c>
      <c r="L9" s="176"/>
      <c r="M9" s="173" t="s">
        <v>17</v>
      </c>
      <c r="N9" s="174"/>
      <c r="O9" s="171" t="s">
        <v>18</v>
      </c>
      <c r="P9" s="172"/>
      <c r="Q9" s="1"/>
    </row>
    <row r="10" spans="2:25" s="30" customFormat="1" ht="26.25" customHeight="1" thickBot="1" x14ac:dyDescent="0.25">
      <c r="B10" s="156" t="s">
        <v>0</v>
      </c>
      <c r="C10" s="157"/>
      <c r="D10" s="158"/>
      <c r="E10" s="154" t="s">
        <v>7</v>
      </c>
      <c r="F10" s="152" t="s">
        <v>8</v>
      </c>
      <c r="G10" s="187" t="s">
        <v>22</v>
      </c>
      <c r="H10" s="168" t="s">
        <v>11</v>
      </c>
      <c r="I10" s="162" t="s">
        <v>9</v>
      </c>
      <c r="J10" s="147" t="s">
        <v>11</v>
      </c>
      <c r="K10" s="164" t="s">
        <v>9</v>
      </c>
      <c r="L10" s="166" t="s">
        <v>11</v>
      </c>
      <c r="M10" s="164" t="s">
        <v>9</v>
      </c>
      <c r="N10" s="166" t="s">
        <v>11</v>
      </c>
      <c r="O10" s="185" t="s">
        <v>9</v>
      </c>
      <c r="P10" s="147" t="s">
        <v>11</v>
      </c>
      <c r="Q10" s="145" t="s">
        <v>12</v>
      </c>
      <c r="X10" s="56"/>
      <c r="Y10" s="56"/>
    </row>
    <row r="11" spans="2:25" s="30" customFormat="1" ht="25.5" customHeight="1" thickBot="1" x14ac:dyDescent="0.25">
      <c r="B11" s="113" t="s">
        <v>2</v>
      </c>
      <c r="C11" s="114" t="s">
        <v>1</v>
      </c>
      <c r="D11" s="114" t="s">
        <v>4</v>
      </c>
      <c r="E11" s="155"/>
      <c r="F11" s="153"/>
      <c r="G11" s="188"/>
      <c r="H11" s="169"/>
      <c r="I11" s="163"/>
      <c r="J11" s="148"/>
      <c r="K11" s="165"/>
      <c r="L11" s="167"/>
      <c r="M11" s="165"/>
      <c r="N11" s="167"/>
      <c r="O11" s="186"/>
      <c r="P11" s="148"/>
      <c r="Q11" s="146"/>
      <c r="X11" s="56"/>
      <c r="Y11" s="56"/>
    </row>
    <row r="12" spans="2:25" s="30" customFormat="1" ht="65.25" customHeight="1" thickTop="1" thickBot="1" x14ac:dyDescent="0.25">
      <c r="B12" s="61" t="s">
        <v>24</v>
      </c>
      <c r="C12" s="60" t="s">
        <v>6</v>
      </c>
      <c r="D12" s="104" t="s">
        <v>23</v>
      </c>
      <c r="E12" s="105" t="s">
        <v>10</v>
      </c>
      <c r="F12" s="106"/>
      <c r="G12" s="107"/>
      <c r="H12" s="70">
        <f>F12+(F12*G12)</f>
        <v>0</v>
      </c>
      <c r="I12" s="108">
        <v>1</v>
      </c>
      <c r="J12" s="109">
        <f>SUM(H12*I12)</f>
        <v>0</v>
      </c>
      <c r="K12" s="110">
        <v>0</v>
      </c>
      <c r="L12" s="111">
        <f>SUM(H12*K12)</f>
        <v>0</v>
      </c>
      <c r="M12" s="110">
        <v>0</v>
      </c>
      <c r="N12" s="111">
        <f>SUM(H12*M12)</f>
        <v>0</v>
      </c>
      <c r="O12" s="112">
        <v>0</v>
      </c>
      <c r="P12" s="109">
        <f>SUM(H12*O12)</f>
        <v>0</v>
      </c>
      <c r="Q12" s="120">
        <f>SUM(J12+L12+N12+P12)</f>
        <v>0</v>
      </c>
      <c r="X12" s="56"/>
      <c r="Y12" s="56"/>
    </row>
    <row r="13" spans="2:25" ht="19.5" customHeight="1" thickBot="1" x14ac:dyDescent="0.25">
      <c r="B13" s="12"/>
      <c r="C13" s="71"/>
      <c r="D13" s="71"/>
      <c r="E13" s="71"/>
      <c r="F13" s="44"/>
      <c r="G13" s="47"/>
      <c r="H13" s="72"/>
      <c r="I13" s="73"/>
      <c r="J13" s="74"/>
      <c r="K13" s="73"/>
      <c r="L13" s="74"/>
      <c r="M13" s="73"/>
      <c r="N13" s="74"/>
      <c r="O13" s="73"/>
      <c r="P13" s="74"/>
      <c r="Q13" s="74"/>
    </row>
    <row r="14" spans="2:25" ht="49.5" customHeight="1" thickBot="1" x14ac:dyDescent="0.25">
      <c r="B14" s="10" t="s">
        <v>3</v>
      </c>
      <c r="C14" s="62" t="s">
        <v>21</v>
      </c>
      <c r="D14" s="11" t="s">
        <v>20</v>
      </c>
      <c r="E14" s="22" t="s">
        <v>70</v>
      </c>
      <c r="F14" s="82"/>
      <c r="G14" s="83"/>
      <c r="H14" s="63">
        <f>F14+(F14*G14)</f>
        <v>0</v>
      </c>
      <c r="I14" s="88">
        <v>2</v>
      </c>
      <c r="J14" s="87">
        <f>SUM(H14*I14)</f>
        <v>0</v>
      </c>
      <c r="K14" s="97">
        <v>2</v>
      </c>
      <c r="L14" s="87">
        <f>SUM(H14*K14)</f>
        <v>0</v>
      </c>
      <c r="M14" s="97">
        <v>2</v>
      </c>
      <c r="N14" s="87">
        <f>SUM(H14*M14)</f>
        <v>0</v>
      </c>
      <c r="O14" s="97">
        <v>2</v>
      </c>
      <c r="P14" s="87">
        <f>SUM(H14*O14)</f>
        <v>0</v>
      </c>
      <c r="Q14" s="69">
        <f>SUM(J14+L14+N14+P14)</f>
        <v>0</v>
      </c>
      <c r="T14" s="53"/>
      <c r="V14" s="30"/>
      <c r="X14" s="56"/>
      <c r="Y14" s="56"/>
    </row>
    <row r="15" spans="2:25" ht="19.5" customHeight="1" thickBot="1" x14ac:dyDescent="0.25">
      <c r="B15" s="12"/>
      <c r="C15" s="71"/>
      <c r="D15" s="71"/>
      <c r="E15" s="71"/>
      <c r="F15" s="44"/>
      <c r="G15" s="47"/>
      <c r="H15" s="72"/>
      <c r="I15" s="73"/>
      <c r="J15" s="74"/>
      <c r="K15" s="73"/>
      <c r="L15" s="74"/>
      <c r="M15" s="73"/>
      <c r="N15" s="74"/>
      <c r="O15" s="73"/>
      <c r="P15" s="74"/>
      <c r="Q15" s="74"/>
    </row>
    <row r="16" spans="2:25" ht="72.75" thickBot="1" x14ac:dyDescent="0.25">
      <c r="B16" s="10" t="s">
        <v>26</v>
      </c>
      <c r="C16" s="62" t="s">
        <v>25</v>
      </c>
      <c r="D16" s="11" t="s">
        <v>27</v>
      </c>
      <c r="E16" s="22" t="s">
        <v>77</v>
      </c>
      <c r="F16" s="82"/>
      <c r="G16" s="83"/>
      <c r="H16" s="63">
        <f>F16+(F16*G16)</f>
        <v>0</v>
      </c>
      <c r="I16" s="88">
        <v>1</v>
      </c>
      <c r="J16" s="87">
        <f>SUM(H16*I16)</f>
        <v>0</v>
      </c>
      <c r="K16" s="97">
        <v>0</v>
      </c>
      <c r="L16" s="87">
        <f>SUM(H16*K16)</f>
        <v>0</v>
      </c>
      <c r="M16" s="97">
        <v>0</v>
      </c>
      <c r="N16" s="87">
        <v>0</v>
      </c>
      <c r="O16" s="97">
        <v>0</v>
      </c>
      <c r="P16" s="87">
        <f>SUM(H16*O16)</f>
        <v>0</v>
      </c>
      <c r="Q16" s="69">
        <f>SUM(J16+L16+N16+P16)</f>
        <v>0</v>
      </c>
      <c r="T16" s="53"/>
      <c r="V16" s="30"/>
      <c r="X16" s="56"/>
      <c r="Y16" s="56"/>
    </row>
    <row r="17" spans="2:25" ht="19.5" customHeight="1" thickBot="1" x14ac:dyDescent="0.25">
      <c r="B17" s="12"/>
      <c r="C17" s="71"/>
      <c r="D17" s="71"/>
      <c r="E17" s="71"/>
      <c r="F17" s="44"/>
      <c r="G17" s="47"/>
      <c r="H17" s="72"/>
      <c r="I17" s="73"/>
      <c r="J17" s="74"/>
      <c r="K17" s="73"/>
      <c r="L17" s="74"/>
      <c r="M17" s="73"/>
      <c r="N17" s="74"/>
      <c r="O17" s="73"/>
      <c r="P17" s="74"/>
      <c r="Q17" s="74"/>
    </row>
    <row r="18" spans="2:25" ht="18.75" customHeight="1" x14ac:dyDescent="0.2">
      <c r="B18" s="159" t="s">
        <v>28</v>
      </c>
      <c r="C18" s="159" t="s">
        <v>33</v>
      </c>
      <c r="D18" s="14" t="s">
        <v>34</v>
      </c>
      <c r="E18" s="15" t="s">
        <v>10</v>
      </c>
      <c r="F18" s="40"/>
      <c r="G18" s="45"/>
      <c r="H18" s="127">
        <f>F18+(F18*G18)</f>
        <v>0</v>
      </c>
      <c r="I18" s="89">
        <v>0</v>
      </c>
      <c r="J18" s="93">
        <f t="shared" ref="J18:J34" si="0">SUM(H18*I18)</f>
        <v>0</v>
      </c>
      <c r="K18" s="26">
        <v>0</v>
      </c>
      <c r="L18" s="51">
        <f>SUM(H18*K18)</f>
        <v>0</v>
      </c>
      <c r="M18" s="68">
        <v>1</v>
      </c>
      <c r="N18" s="51">
        <f>SUM(H18*M18)</f>
        <v>0</v>
      </c>
      <c r="O18" s="98">
        <v>0</v>
      </c>
      <c r="P18" s="93">
        <f>SUM(H18*O18)</f>
        <v>0</v>
      </c>
      <c r="Q18" s="121">
        <f t="shared" ref="Q18:Q34" si="1">SUM(J18+L18+N18+P18)</f>
        <v>0</v>
      </c>
      <c r="V18" s="30"/>
      <c r="X18" s="56"/>
      <c r="Y18" s="56"/>
    </row>
    <row r="19" spans="2:25" ht="18.75" x14ac:dyDescent="0.2">
      <c r="B19" s="160"/>
      <c r="C19" s="160"/>
      <c r="D19" s="16" t="s">
        <v>35</v>
      </c>
      <c r="E19" s="17" t="s">
        <v>10</v>
      </c>
      <c r="F19" s="38"/>
      <c r="G19" s="130"/>
      <c r="H19" s="128">
        <f t="shared" ref="H19:H37" si="2">F19+(F19*G19)</f>
        <v>0</v>
      </c>
      <c r="I19" s="90">
        <v>0</v>
      </c>
      <c r="J19" s="94">
        <f t="shared" si="0"/>
        <v>0</v>
      </c>
      <c r="K19" s="27">
        <v>2</v>
      </c>
      <c r="L19" s="49">
        <f t="shared" ref="L19:L34" si="3">SUM(H19*K19)</f>
        <v>0</v>
      </c>
      <c r="M19" s="66">
        <v>2</v>
      </c>
      <c r="N19" s="49">
        <f t="shared" ref="N19:N34" si="4">SUM(H19*M19)</f>
        <v>0</v>
      </c>
      <c r="O19" s="99">
        <v>2</v>
      </c>
      <c r="P19" s="94">
        <f t="shared" ref="P19:P34" si="5">SUM(H19*O19)</f>
        <v>0</v>
      </c>
      <c r="Q19" s="122">
        <f t="shared" si="1"/>
        <v>0</v>
      </c>
      <c r="V19" s="30"/>
      <c r="X19" s="56"/>
      <c r="Y19" s="56"/>
    </row>
    <row r="20" spans="2:25" ht="19.5" thickBot="1" x14ac:dyDescent="0.25">
      <c r="B20" s="160"/>
      <c r="C20" s="161"/>
      <c r="D20" s="18" t="s">
        <v>36</v>
      </c>
      <c r="E20" s="23" t="s">
        <v>10</v>
      </c>
      <c r="F20" s="39"/>
      <c r="G20" s="80"/>
      <c r="H20" s="129">
        <f t="shared" si="2"/>
        <v>0</v>
      </c>
      <c r="I20" s="91">
        <v>0</v>
      </c>
      <c r="J20" s="95">
        <f t="shared" si="0"/>
        <v>0</v>
      </c>
      <c r="K20" s="28">
        <v>0</v>
      </c>
      <c r="L20" s="50">
        <f t="shared" si="3"/>
        <v>0</v>
      </c>
      <c r="M20" s="67">
        <v>0</v>
      </c>
      <c r="N20" s="50">
        <f t="shared" si="4"/>
        <v>0</v>
      </c>
      <c r="O20" s="100">
        <v>1</v>
      </c>
      <c r="P20" s="95">
        <f t="shared" si="5"/>
        <v>0</v>
      </c>
      <c r="Q20" s="123">
        <f t="shared" si="1"/>
        <v>0</v>
      </c>
      <c r="V20" s="30"/>
      <c r="X20" s="56"/>
      <c r="Y20" s="56"/>
    </row>
    <row r="21" spans="2:25" ht="18.75" x14ac:dyDescent="0.2">
      <c r="B21" s="160"/>
      <c r="C21" s="159" t="s">
        <v>31</v>
      </c>
      <c r="D21" s="14" t="s">
        <v>29</v>
      </c>
      <c r="E21" s="19" t="s">
        <v>10</v>
      </c>
      <c r="F21" s="40"/>
      <c r="G21" s="45"/>
      <c r="H21" s="127">
        <f t="shared" si="2"/>
        <v>0</v>
      </c>
      <c r="I21" s="89">
        <v>0</v>
      </c>
      <c r="J21" s="93">
        <f t="shared" si="0"/>
        <v>0</v>
      </c>
      <c r="K21" s="26">
        <v>1</v>
      </c>
      <c r="L21" s="51">
        <f t="shared" si="3"/>
        <v>0</v>
      </c>
      <c r="M21" s="85">
        <v>0</v>
      </c>
      <c r="N21" s="51">
        <f t="shared" si="4"/>
        <v>0</v>
      </c>
      <c r="O21" s="98">
        <v>0</v>
      </c>
      <c r="P21" s="93">
        <f t="shared" si="5"/>
        <v>0</v>
      </c>
      <c r="Q21" s="124">
        <f t="shared" si="1"/>
        <v>0</v>
      </c>
      <c r="V21" s="30"/>
      <c r="X21" s="56"/>
      <c r="Y21" s="56"/>
    </row>
    <row r="22" spans="2:25" ht="18.75" x14ac:dyDescent="0.2">
      <c r="B22" s="160"/>
      <c r="C22" s="160"/>
      <c r="D22" s="16" t="s">
        <v>30</v>
      </c>
      <c r="E22" s="17" t="s">
        <v>10</v>
      </c>
      <c r="F22" s="38"/>
      <c r="G22" s="130"/>
      <c r="H22" s="128">
        <f t="shared" si="2"/>
        <v>0</v>
      </c>
      <c r="I22" s="90">
        <v>0</v>
      </c>
      <c r="J22" s="94">
        <f t="shared" si="0"/>
        <v>0</v>
      </c>
      <c r="K22" s="27">
        <v>2</v>
      </c>
      <c r="L22" s="49">
        <f t="shared" si="3"/>
        <v>0</v>
      </c>
      <c r="M22" s="66">
        <v>2</v>
      </c>
      <c r="N22" s="49">
        <f t="shared" si="4"/>
        <v>0</v>
      </c>
      <c r="O22" s="99">
        <v>1</v>
      </c>
      <c r="P22" s="94">
        <f t="shared" si="5"/>
        <v>0</v>
      </c>
      <c r="Q22" s="122">
        <f t="shared" si="1"/>
        <v>0</v>
      </c>
      <c r="V22" s="30"/>
      <c r="X22" s="56"/>
      <c r="Y22" s="56"/>
    </row>
    <row r="23" spans="2:25" ht="19.5" thickBot="1" x14ac:dyDescent="0.25">
      <c r="B23" s="160"/>
      <c r="C23" s="161"/>
      <c r="D23" s="37" t="s">
        <v>32</v>
      </c>
      <c r="E23" s="23" t="s">
        <v>10</v>
      </c>
      <c r="F23" s="39"/>
      <c r="G23" s="80"/>
      <c r="H23" s="129">
        <f t="shared" si="2"/>
        <v>0</v>
      </c>
      <c r="I23" s="91">
        <v>0</v>
      </c>
      <c r="J23" s="95">
        <f t="shared" si="0"/>
        <v>0</v>
      </c>
      <c r="K23" s="28">
        <v>1</v>
      </c>
      <c r="L23" s="50">
        <f t="shared" si="3"/>
        <v>0</v>
      </c>
      <c r="M23" s="84">
        <v>2</v>
      </c>
      <c r="N23" s="50">
        <f t="shared" si="4"/>
        <v>0</v>
      </c>
      <c r="O23" s="100">
        <v>1</v>
      </c>
      <c r="P23" s="95">
        <f t="shared" si="5"/>
        <v>0</v>
      </c>
      <c r="Q23" s="125">
        <f t="shared" si="1"/>
        <v>0</v>
      </c>
      <c r="V23" s="30"/>
      <c r="X23" s="56"/>
      <c r="Y23" s="56"/>
    </row>
    <row r="24" spans="2:25" ht="18.75" x14ac:dyDescent="0.2">
      <c r="B24" s="160"/>
      <c r="C24" s="159" t="s">
        <v>37</v>
      </c>
      <c r="D24" s="14" t="s">
        <v>38</v>
      </c>
      <c r="E24" s="19" t="s">
        <v>10</v>
      </c>
      <c r="F24" s="40"/>
      <c r="G24" s="45"/>
      <c r="H24" s="127">
        <f t="shared" si="2"/>
        <v>0</v>
      </c>
      <c r="I24" s="89">
        <v>0</v>
      </c>
      <c r="J24" s="93">
        <f t="shared" si="0"/>
        <v>0</v>
      </c>
      <c r="K24" s="26">
        <v>1</v>
      </c>
      <c r="L24" s="51">
        <f t="shared" si="3"/>
        <v>0</v>
      </c>
      <c r="M24" s="85">
        <v>2</v>
      </c>
      <c r="N24" s="51">
        <f t="shared" si="4"/>
        <v>0</v>
      </c>
      <c r="O24" s="98">
        <v>1</v>
      </c>
      <c r="P24" s="93">
        <f t="shared" si="5"/>
        <v>0</v>
      </c>
      <c r="Q24" s="124">
        <f t="shared" si="1"/>
        <v>0</v>
      </c>
      <c r="V24" s="30"/>
      <c r="X24" s="56"/>
      <c r="Y24" s="56"/>
    </row>
    <row r="25" spans="2:25" ht="18.75" x14ac:dyDescent="0.2">
      <c r="B25" s="160"/>
      <c r="C25" s="160"/>
      <c r="D25" s="16" t="s">
        <v>39</v>
      </c>
      <c r="E25" s="17" t="s">
        <v>10</v>
      </c>
      <c r="F25" s="38"/>
      <c r="G25" s="130"/>
      <c r="H25" s="128">
        <f t="shared" si="2"/>
        <v>0</v>
      </c>
      <c r="I25" s="90">
        <v>0</v>
      </c>
      <c r="J25" s="94">
        <f t="shared" si="0"/>
        <v>0</v>
      </c>
      <c r="K25" s="27">
        <v>2</v>
      </c>
      <c r="L25" s="49">
        <f t="shared" si="3"/>
        <v>0</v>
      </c>
      <c r="M25" s="66">
        <v>1</v>
      </c>
      <c r="N25" s="49">
        <f t="shared" si="4"/>
        <v>0</v>
      </c>
      <c r="O25" s="99">
        <v>2</v>
      </c>
      <c r="P25" s="94">
        <f t="shared" si="5"/>
        <v>0</v>
      </c>
      <c r="Q25" s="126">
        <f t="shared" si="1"/>
        <v>0</v>
      </c>
      <c r="V25" s="30"/>
      <c r="X25" s="56"/>
      <c r="Y25" s="56"/>
    </row>
    <row r="26" spans="2:25" ht="19.5" thickBot="1" x14ac:dyDescent="0.25">
      <c r="B26" s="160"/>
      <c r="C26" s="161"/>
      <c r="D26" s="18" t="s">
        <v>40</v>
      </c>
      <c r="E26" s="23" t="s">
        <v>10</v>
      </c>
      <c r="F26" s="39"/>
      <c r="G26" s="80"/>
      <c r="H26" s="129">
        <f t="shared" si="2"/>
        <v>0</v>
      </c>
      <c r="I26" s="91">
        <v>0</v>
      </c>
      <c r="J26" s="95">
        <f t="shared" si="0"/>
        <v>0</v>
      </c>
      <c r="K26" s="28">
        <v>0</v>
      </c>
      <c r="L26" s="50">
        <f t="shared" si="3"/>
        <v>0</v>
      </c>
      <c r="M26" s="84">
        <v>1</v>
      </c>
      <c r="N26" s="50">
        <f t="shared" si="4"/>
        <v>0</v>
      </c>
      <c r="O26" s="100">
        <v>0</v>
      </c>
      <c r="P26" s="95">
        <f t="shared" si="5"/>
        <v>0</v>
      </c>
      <c r="Q26" s="125">
        <f t="shared" si="1"/>
        <v>0</v>
      </c>
      <c r="V26" s="30"/>
      <c r="X26" s="56"/>
      <c r="Y26" s="56"/>
    </row>
    <row r="27" spans="2:25" ht="18.75" x14ac:dyDescent="0.2">
      <c r="B27" s="160"/>
      <c r="C27" s="159" t="s">
        <v>63</v>
      </c>
      <c r="D27" s="14" t="s">
        <v>64</v>
      </c>
      <c r="E27" s="19" t="s">
        <v>10</v>
      </c>
      <c r="F27" s="40"/>
      <c r="G27" s="45"/>
      <c r="H27" s="127">
        <f t="shared" ref="H27:H28" si="6">F27+(F27*G27)</f>
        <v>0</v>
      </c>
      <c r="I27" s="92">
        <v>0</v>
      </c>
      <c r="J27" s="93">
        <f t="shared" ref="J27:J28" si="7">SUM(H27*I27)</f>
        <v>0</v>
      </c>
      <c r="K27" s="26">
        <v>0</v>
      </c>
      <c r="L27" s="51">
        <f t="shared" ref="L27:L28" si="8">SUM(H27*K27)</f>
        <v>0</v>
      </c>
      <c r="M27" s="85">
        <v>0</v>
      </c>
      <c r="N27" s="51">
        <f t="shared" ref="N27:N28" si="9">SUM(H27*M27)</f>
        <v>0</v>
      </c>
      <c r="O27" s="98">
        <v>1</v>
      </c>
      <c r="P27" s="93">
        <f t="shared" ref="P27:P28" si="10">SUM(H27*O27)</f>
        <v>0</v>
      </c>
      <c r="Q27" s="124">
        <f t="shared" ref="Q27:Q28" si="11">SUM(J27+L27+N27+P27)</f>
        <v>0</v>
      </c>
      <c r="V27" s="30"/>
      <c r="X27" s="56"/>
      <c r="Y27" s="56"/>
    </row>
    <row r="28" spans="2:25" ht="19.5" thickBot="1" x14ac:dyDescent="0.25">
      <c r="B28" s="160"/>
      <c r="C28" s="161"/>
      <c r="D28" s="18" t="s">
        <v>65</v>
      </c>
      <c r="E28" s="23" t="s">
        <v>10</v>
      </c>
      <c r="F28" s="39"/>
      <c r="G28" s="80"/>
      <c r="H28" s="129">
        <f t="shared" si="6"/>
        <v>0</v>
      </c>
      <c r="I28" s="91">
        <v>0</v>
      </c>
      <c r="J28" s="95">
        <f t="shared" si="7"/>
        <v>0</v>
      </c>
      <c r="K28" s="28">
        <v>0</v>
      </c>
      <c r="L28" s="50">
        <f t="shared" si="8"/>
        <v>0</v>
      </c>
      <c r="M28" s="67">
        <v>0</v>
      </c>
      <c r="N28" s="50">
        <f t="shared" si="9"/>
        <v>0</v>
      </c>
      <c r="O28" s="100">
        <v>1</v>
      </c>
      <c r="P28" s="95">
        <f t="shared" si="10"/>
        <v>0</v>
      </c>
      <c r="Q28" s="125">
        <f t="shared" si="11"/>
        <v>0</v>
      </c>
      <c r="V28" s="30"/>
      <c r="X28" s="56"/>
      <c r="Y28" s="56"/>
    </row>
    <row r="29" spans="2:25" ht="18.75" x14ac:dyDescent="0.2">
      <c r="B29" s="160"/>
      <c r="C29" s="159" t="s">
        <v>41</v>
      </c>
      <c r="D29" s="14" t="s">
        <v>42</v>
      </c>
      <c r="E29" s="19" t="s">
        <v>10</v>
      </c>
      <c r="F29" s="40"/>
      <c r="G29" s="45"/>
      <c r="H29" s="127">
        <f t="shared" si="2"/>
        <v>0</v>
      </c>
      <c r="I29" s="89">
        <v>0</v>
      </c>
      <c r="J29" s="93">
        <f t="shared" si="0"/>
        <v>0</v>
      </c>
      <c r="K29" s="139">
        <v>0</v>
      </c>
      <c r="L29" s="93">
        <f t="shared" si="3"/>
        <v>0</v>
      </c>
      <c r="M29" s="85">
        <v>1</v>
      </c>
      <c r="N29" s="51">
        <f t="shared" si="4"/>
        <v>0</v>
      </c>
      <c r="O29" s="98">
        <v>0</v>
      </c>
      <c r="P29" s="93">
        <f t="shared" si="5"/>
        <v>0</v>
      </c>
      <c r="Q29" s="124">
        <f t="shared" si="1"/>
        <v>0</v>
      </c>
      <c r="V29" s="30"/>
      <c r="X29" s="56"/>
      <c r="Y29" s="56"/>
    </row>
    <row r="30" spans="2:25" ht="18.75" x14ac:dyDescent="0.2">
      <c r="B30" s="160"/>
      <c r="C30" s="160"/>
      <c r="D30" s="16" t="s">
        <v>43</v>
      </c>
      <c r="E30" s="17" t="s">
        <v>10</v>
      </c>
      <c r="F30" s="38"/>
      <c r="G30" s="130"/>
      <c r="H30" s="128">
        <f t="shared" si="2"/>
        <v>0</v>
      </c>
      <c r="I30" s="90">
        <v>0</v>
      </c>
      <c r="J30" s="94">
        <f t="shared" si="0"/>
        <v>0</v>
      </c>
      <c r="K30" s="140">
        <v>1</v>
      </c>
      <c r="L30" s="94">
        <f t="shared" si="3"/>
        <v>0</v>
      </c>
      <c r="M30" s="66">
        <v>1</v>
      </c>
      <c r="N30" s="49">
        <f t="shared" si="4"/>
        <v>0</v>
      </c>
      <c r="O30" s="99">
        <v>1</v>
      </c>
      <c r="P30" s="94">
        <f t="shared" si="5"/>
        <v>0</v>
      </c>
      <c r="Q30" s="126">
        <f t="shared" si="1"/>
        <v>0</v>
      </c>
      <c r="V30" s="30"/>
      <c r="X30" s="56"/>
      <c r="Y30" s="56"/>
    </row>
    <row r="31" spans="2:25" ht="19.5" thickBot="1" x14ac:dyDescent="0.25">
      <c r="B31" s="160"/>
      <c r="C31" s="161"/>
      <c r="D31" s="18" t="s">
        <v>44</v>
      </c>
      <c r="E31" s="23" t="s">
        <v>10</v>
      </c>
      <c r="F31" s="39"/>
      <c r="G31" s="80"/>
      <c r="H31" s="129">
        <f t="shared" si="2"/>
        <v>0</v>
      </c>
      <c r="I31" s="91">
        <v>0</v>
      </c>
      <c r="J31" s="95">
        <f t="shared" si="0"/>
        <v>0</v>
      </c>
      <c r="K31" s="141">
        <v>0</v>
      </c>
      <c r="L31" s="95">
        <f t="shared" si="3"/>
        <v>0</v>
      </c>
      <c r="M31" s="84">
        <v>0</v>
      </c>
      <c r="N31" s="50">
        <f t="shared" si="4"/>
        <v>0</v>
      </c>
      <c r="O31" s="100">
        <v>1</v>
      </c>
      <c r="P31" s="95">
        <f t="shared" si="5"/>
        <v>0</v>
      </c>
      <c r="Q31" s="125">
        <f t="shared" si="1"/>
        <v>0</v>
      </c>
      <c r="V31" s="30"/>
      <c r="X31" s="56"/>
      <c r="Y31" s="56"/>
    </row>
    <row r="32" spans="2:25" ht="18.75" x14ac:dyDescent="0.2">
      <c r="B32" s="160"/>
      <c r="C32" s="159" t="s">
        <v>48</v>
      </c>
      <c r="D32" s="14" t="s">
        <v>45</v>
      </c>
      <c r="E32" s="19" t="s">
        <v>10</v>
      </c>
      <c r="F32" s="40"/>
      <c r="G32" s="45"/>
      <c r="H32" s="127">
        <f t="shared" si="2"/>
        <v>0</v>
      </c>
      <c r="I32" s="89">
        <v>0</v>
      </c>
      <c r="J32" s="93">
        <f t="shared" si="0"/>
        <v>0</v>
      </c>
      <c r="K32" s="26">
        <v>1</v>
      </c>
      <c r="L32" s="51">
        <f t="shared" si="3"/>
        <v>0</v>
      </c>
      <c r="M32" s="85">
        <v>0</v>
      </c>
      <c r="N32" s="51">
        <f t="shared" si="4"/>
        <v>0</v>
      </c>
      <c r="O32" s="98">
        <v>0</v>
      </c>
      <c r="P32" s="93">
        <f t="shared" si="5"/>
        <v>0</v>
      </c>
      <c r="Q32" s="124">
        <f t="shared" si="1"/>
        <v>0</v>
      </c>
      <c r="V32" s="30"/>
      <c r="X32" s="56"/>
      <c r="Y32" s="56"/>
    </row>
    <row r="33" spans="1:25" ht="18.75" x14ac:dyDescent="0.2">
      <c r="B33" s="160"/>
      <c r="C33" s="160"/>
      <c r="D33" s="16" t="s">
        <v>46</v>
      </c>
      <c r="E33" s="17" t="s">
        <v>10</v>
      </c>
      <c r="F33" s="38"/>
      <c r="G33" s="130"/>
      <c r="H33" s="128">
        <f t="shared" si="2"/>
        <v>0</v>
      </c>
      <c r="I33" s="90">
        <v>0</v>
      </c>
      <c r="J33" s="94">
        <f t="shared" si="0"/>
        <v>0</v>
      </c>
      <c r="K33" s="27">
        <v>1</v>
      </c>
      <c r="L33" s="49">
        <f t="shared" si="3"/>
        <v>0</v>
      </c>
      <c r="M33" s="66">
        <v>2</v>
      </c>
      <c r="N33" s="49">
        <f t="shared" si="4"/>
        <v>0</v>
      </c>
      <c r="O33" s="99">
        <v>1</v>
      </c>
      <c r="P33" s="94">
        <f t="shared" si="5"/>
        <v>0</v>
      </c>
      <c r="Q33" s="126">
        <f t="shared" si="1"/>
        <v>0</v>
      </c>
      <c r="V33" s="30"/>
      <c r="X33" s="56"/>
      <c r="Y33" s="56"/>
    </row>
    <row r="34" spans="1:25" ht="19.5" thickBot="1" x14ac:dyDescent="0.25">
      <c r="B34" s="160"/>
      <c r="C34" s="161"/>
      <c r="D34" s="18" t="s">
        <v>47</v>
      </c>
      <c r="E34" s="23" t="s">
        <v>10</v>
      </c>
      <c r="F34" s="39"/>
      <c r="G34" s="80"/>
      <c r="H34" s="129">
        <f t="shared" si="2"/>
        <v>0</v>
      </c>
      <c r="I34" s="91">
        <v>0</v>
      </c>
      <c r="J34" s="95">
        <f t="shared" si="0"/>
        <v>0</v>
      </c>
      <c r="K34" s="28">
        <v>0</v>
      </c>
      <c r="L34" s="50">
        <f t="shared" si="3"/>
        <v>0</v>
      </c>
      <c r="M34" s="84">
        <v>0</v>
      </c>
      <c r="N34" s="50">
        <f t="shared" si="4"/>
        <v>0</v>
      </c>
      <c r="O34" s="100">
        <v>1</v>
      </c>
      <c r="P34" s="95">
        <f t="shared" si="5"/>
        <v>0</v>
      </c>
      <c r="Q34" s="125">
        <f t="shared" si="1"/>
        <v>0</v>
      </c>
      <c r="V34" s="30"/>
      <c r="X34" s="56"/>
      <c r="Y34" s="56"/>
    </row>
    <row r="35" spans="1:25" ht="18.75" x14ac:dyDescent="0.2">
      <c r="A35" s="189"/>
      <c r="B35" s="160"/>
      <c r="C35" s="159" t="s">
        <v>66</v>
      </c>
      <c r="D35" s="14" t="s">
        <v>67</v>
      </c>
      <c r="E35" s="19" t="s">
        <v>10</v>
      </c>
      <c r="F35" s="40"/>
      <c r="G35" s="45"/>
      <c r="H35" s="127">
        <f t="shared" si="2"/>
        <v>0</v>
      </c>
      <c r="I35" s="89">
        <v>0</v>
      </c>
      <c r="J35" s="93">
        <f t="shared" ref="J35:J37" si="12">SUM(H35*I35)</f>
        <v>0</v>
      </c>
      <c r="K35" s="26">
        <v>1</v>
      </c>
      <c r="L35" s="51">
        <f t="shared" ref="L35:L37" si="13">SUM(H35*K35)</f>
        <v>0</v>
      </c>
      <c r="M35" s="68">
        <v>0</v>
      </c>
      <c r="N35" s="51">
        <f t="shared" ref="N35:N37" si="14">SUM(H35*M35)</f>
        <v>0</v>
      </c>
      <c r="O35" s="98">
        <v>0</v>
      </c>
      <c r="P35" s="93">
        <f t="shared" ref="P35:P37" si="15">SUM(H35*O35)</f>
        <v>0</v>
      </c>
      <c r="Q35" s="124">
        <f t="shared" ref="Q35:Q37" si="16">SUM(J35+L35+N35+P35)</f>
        <v>0</v>
      </c>
    </row>
    <row r="36" spans="1:25" ht="18.75" x14ac:dyDescent="0.2">
      <c r="A36" s="189"/>
      <c r="B36" s="160"/>
      <c r="C36" s="160"/>
      <c r="D36" s="16" t="s">
        <v>68</v>
      </c>
      <c r="E36" s="17" t="s">
        <v>10</v>
      </c>
      <c r="F36" s="38"/>
      <c r="G36" s="130"/>
      <c r="H36" s="128">
        <f t="shared" si="2"/>
        <v>0</v>
      </c>
      <c r="I36" s="90">
        <v>0</v>
      </c>
      <c r="J36" s="94">
        <f t="shared" si="12"/>
        <v>0</v>
      </c>
      <c r="K36" s="27">
        <v>0</v>
      </c>
      <c r="L36" s="49">
        <f t="shared" si="13"/>
        <v>0</v>
      </c>
      <c r="M36" s="66">
        <v>1</v>
      </c>
      <c r="N36" s="49">
        <f t="shared" si="14"/>
        <v>0</v>
      </c>
      <c r="O36" s="99">
        <v>1</v>
      </c>
      <c r="P36" s="94">
        <f t="shared" si="15"/>
        <v>0</v>
      </c>
      <c r="Q36" s="126">
        <f t="shared" si="16"/>
        <v>0</v>
      </c>
      <c r="V36" s="30"/>
      <c r="X36" s="56"/>
      <c r="Y36" s="56"/>
    </row>
    <row r="37" spans="1:25" ht="19.5" thickBot="1" x14ac:dyDescent="0.25">
      <c r="A37" s="189"/>
      <c r="B37" s="160"/>
      <c r="C37" s="161"/>
      <c r="D37" s="37" t="s">
        <v>69</v>
      </c>
      <c r="E37" s="36" t="s">
        <v>10</v>
      </c>
      <c r="F37" s="41"/>
      <c r="G37" s="80"/>
      <c r="H37" s="129">
        <f t="shared" si="2"/>
        <v>0</v>
      </c>
      <c r="I37" s="91">
        <v>0</v>
      </c>
      <c r="J37" s="95">
        <f t="shared" si="12"/>
        <v>0</v>
      </c>
      <c r="K37" s="28">
        <v>0</v>
      </c>
      <c r="L37" s="50">
        <f t="shared" si="13"/>
        <v>0</v>
      </c>
      <c r="M37" s="67">
        <v>0</v>
      </c>
      <c r="N37" s="50">
        <f t="shared" si="14"/>
        <v>0</v>
      </c>
      <c r="O37" s="100">
        <v>1</v>
      </c>
      <c r="P37" s="95">
        <f t="shared" si="15"/>
        <v>0</v>
      </c>
      <c r="Q37" s="123">
        <f t="shared" si="16"/>
        <v>0</v>
      </c>
      <c r="V37" s="30"/>
      <c r="X37" s="56"/>
      <c r="Y37" s="56"/>
    </row>
    <row r="38" spans="1:25" ht="18.75" x14ac:dyDescent="0.2">
      <c r="A38" s="189"/>
      <c r="B38" s="160"/>
      <c r="C38" s="159" t="s">
        <v>76</v>
      </c>
      <c r="D38" s="14" t="s">
        <v>49</v>
      </c>
      <c r="E38" s="19" t="s">
        <v>10</v>
      </c>
      <c r="F38" s="40"/>
      <c r="G38" s="45"/>
      <c r="H38" s="127">
        <f t="shared" ref="H38:H40" si="17">F38+(F38*G38)</f>
        <v>0</v>
      </c>
      <c r="I38" s="89">
        <v>0</v>
      </c>
      <c r="J38" s="93">
        <f t="shared" ref="J38:J40" si="18">SUM(H38*I38)</f>
        <v>0</v>
      </c>
      <c r="K38" s="26">
        <v>1</v>
      </c>
      <c r="L38" s="51">
        <f t="shared" ref="L38:L40" si="19">SUM(H38*K38)</f>
        <v>0</v>
      </c>
      <c r="M38" s="68">
        <v>0</v>
      </c>
      <c r="N38" s="51">
        <f t="shared" ref="N38:N40" si="20">SUM(H38*M38)</f>
        <v>0</v>
      </c>
      <c r="O38" s="98">
        <v>0</v>
      </c>
      <c r="P38" s="93">
        <f t="shared" ref="P38:P40" si="21">SUM(H38*O38)</f>
        <v>0</v>
      </c>
      <c r="Q38" s="124">
        <f t="shared" ref="Q38:Q40" si="22">SUM(J38+L38+N38+P38)</f>
        <v>0</v>
      </c>
    </row>
    <row r="39" spans="1:25" ht="18.75" x14ac:dyDescent="0.2">
      <c r="A39" s="189"/>
      <c r="B39" s="160"/>
      <c r="C39" s="160"/>
      <c r="D39" s="16" t="s">
        <v>50</v>
      </c>
      <c r="E39" s="17" t="s">
        <v>10</v>
      </c>
      <c r="F39" s="38"/>
      <c r="G39" s="130"/>
      <c r="H39" s="128">
        <f t="shared" si="17"/>
        <v>0</v>
      </c>
      <c r="I39" s="90">
        <v>0</v>
      </c>
      <c r="J39" s="94">
        <f t="shared" si="18"/>
        <v>0</v>
      </c>
      <c r="K39" s="27">
        <v>0</v>
      </c>
      <c r="L39" s="49">
        <f t="shared" si="19"/>
        <v>0</v>
      </c>
      <c r="M39" s="66">
        <v>2</v>
      </c>
      <c r="N39" s="49">
        <f t="shared" si="20"/>
        <v>0</v>
      </c>
      <c r="O39" s="99">
        <v>1</v>
      </c>
      <c r="P39" s="94">
        <f t="shared" si="21"/>
        <v>0</v>
      </c>
      <c r="Q39" s="126">
        <f t="shared" si="22"/>
        <v>0</v>
      </c>
      <c r="V39" s="30"/>
      <c r="X39" s="56"/>
      <c r="Y39" s="56"/>
    </row>
    <row r="40" spans="1:25" ht="19.5" thickBot="1" x14ac:dyDescent="0.25">
      <c r="A40" s="189"/>
      <c r="B40" s="160"/>
      <c r="C40" s="161"/>
      <c r="D40" s="37" t="s">
        <v>75</v>
      </c>
      <c r="E40" s="36" t="s">
        <v>10</v>
      </c>
      <c r="F40" s="41"/>
      <c r="G40" s="80"/>
      <c r="H40" s="129">
        <f t="shared" si="17"/>
        <v>0</v>
      </c>
      <c r="I40" s="91">
        <v>0</v>
      </c>
      <c r="J40" s="95">
        <f t="shared" si="18"/>
        <v>0</v>
      </c>
      <c r="K40" s="28">
        <v>0</v>
      </c>
      <c r="L40" s="50">
        <f t="shared" si="19"/>
        <v>0</v>
      </c>
      <c r="M40" s="67">
        <v>0</v>
      </c>
      <c r="N40" s="50">
        <f t="shared" si="20"/>
        <v>0</v>
      </c>
      <c r="O40" s="100">
        <v>1</v>
      </c>
      <c r="P40" s="95">
        <f t="shared" si="21"/>
        <v>0</v>
      </c>
      <c r="Q40" s="123">
        <f t="shared" si="22"/>
        <v>0</v>
      </c>
      <c r="V40" s="30"/>
      <c r="X40" s="56"/>
      <c r="Y40" s="56"/>
    </row>
    <row r="41" spans="1:25" ht="18.75" x14ac:dyDescent="0.2">
      <c r="A41" s="189"/>
      <c r="B41" s="160"/>
      <c r="C41" s="159" t="s">
        <v>78</v>
      </c>
      <c r="D41" s="14" t="s">
        <v>79</v>
      </c>
      <c r="E41" s="19" t="s">
        <v>10</v>
      </c>
      <c r="F41" s="40"/>
      <c r="G41" s="45"/>
      <c r="H41" s="127">
        <f t="shared" ref="H41:H43" si="23">F41+(F41*G41)</f>
        <v>0</v>
      </c>
      <c r="I41" s="89">
        <v>0</v>
      </c>
      <c r="J41" s="93">
        <f t="shared" ref="J41:J43" si="24">SUM(H41*I41)</f>
        <v>0</v>
      </c>
      <c r="K41" s="26">
        <v>0</v>
      </c>
      <c r="L41" s="51">
        <f t="shared" ref="L41:L43" si="25">SUM(H41*K41)</f>
        <v>0</v>
      </c>
      <c r="M41" s="68">
        <v>1</v>
      </c>
      <c r="N41" s="51">
        <f t="shared" ref="N41:N43" si="26">SUM(H41*M41)</f>
        <v>0</v>
      </c>
      <c r="O41" s="98">
        <v>0</v>
      </c>
      <c r="P41" s="93">
        <f t="shared" ref="P41:P43" si="27">SUM(H41*O41)</f>
        <v>0</v>
      </c>
      <c r="Q41" s="124">
        <f t="shared" ref="Q41:Q43" si="28">SUM(J41+L41+N41+P41)</f>
        <v>0</v>
      </c>
      <c r="V41" s="30"/>
      <c r="X41" s="56"/>
      <c r="Y41" s="56"/>
    </row>
    <row r="42" spans="1:25" ht="18.75" x14ac:dyDescent="0.2">
      <c r="A42" s="189"/>
      <c r="B42" s="160"/>
      <c r="C42" s="160"/>
      <c r="D42" s="16" t="s">
        <v>80</v>
      </c>
      <c r="E42" s="17" t="s">
        <v>10</v>
      </c>
      <c r="F42" s="38"/>
      <c r="G42" s="130"/>
      <c r="H42" s="128">
        <f t="shared" si="23"/>
        <v>0</v>
      </c>
      <c r="I42" s="90">
        <v>0</v>
      </c>
      <c r="J42" s="94">
        <f t="shared" si="24"/>
        <v>0</v>
      </c>
      <c r="K42" s="27">
        <v>0</v>
      </c>
      <c r="L42" s="49">
        <f t="shared" si="25"/>
        <v>0</v>
      </c>
      <c r="M42" s="66">
        <v>1</v>
      </c>
      <c r="N42" s="49">
        <f t="shared" si="26"/>
        <v>0</v>
      </c>
      <c r="O42" s="99">
        <v>0</v>
      </c>
      <c r="P42" s="94">
        <f t="shared" si="27"/>
        <v>0</v>
      </c>
      <c r="Q42" s="126">
        <f t="shared" si="28"/>
        <v>0</v>
      </c>
      <c r="V42" s="30"/>
      <c r="X42" s="56"/>
      <c r="Y42" s="56"/>
    </row>
    <row r="43" spans="1:25" ht="19.5" thickBot="1" x14ac:dyDescent="0.25">
      <c r="A43" s="189"/>
      <c r="B43" s="161"/>
      <c r="C43" s="161"/>
      <c r="D43" s="37" t="s">
        <v>81</v>
      </c>
      <c r="E43" s="36" t="s">
        <v>10</v>
      </c>
      <c r="F43" s="41"/>
      <c r="G43" s="80"/>
      <c r="H43" s="129">
        <f t="shared" si="23"/>
        <v>0</v>
      </c>
      <c r="I43" s="91">
        <v>0</v>
      </c>
      <c r="J43" s="95">
        <f t="shared" si="24"/>
        <v>0</v>
      </c>
      <c r="K43" s="28">
        <v>0</v>
      </c>
      <c r="L43" s="50">
        <f t="shared" si="25"/>
        <v>0</v>
      </c>
      <c r="M43" s="67">
        <v>1</v>
      </c>
      <c r="N43" s="50">
        <f t="shared" si="26"/>
        <v>0</v>
      </c>
      <c r="O43" s="100">
        <v>0</v>
      </c>
      <c r="P43" s="95">
        <f t="shared" si="27"/>
        <v>0</v>
      </c>
      <c r="Q43" s="123">
        <f t="shared" si="28"/>
        <v>0</v>
      </c>
      <c r="V43" s="30"/>
      <c r="X43" s="56"/>
      <c r="Y43" s="56"/>
    </row>
    <row r="44" spans="1:25" s="31" customFormat="1" ht="18.75" thickBot="1" x14ac:dyDescent="0.25">
      <c r="B44" s="13"/>
      <c r="C44" s="13"/>
      <c r="D44" s="20"/>
      <c r="E44" s="13"/>
      <c r="F44" s="42"/>
      <c r="G44" s="46"/>
      <c r="H44" s="52"/>
      <c r="I44" s="21"/>
      <c r="J44" s="43"/>
      <c r="K44" s="21"/>
      <c r="L44" s="48"/>
      <c r="M44" s="21"/>
      <c r="N44" s="48"/>
      <c r="O44" s="21"/>
      <c r="P44" s="43"/>
      <c r="Q44" s="43"/>
      <c r="R44" s="1"/>
      <c r="S44" s="1"/>
      <c r="T44" s="1"/>
      <c r="U44" s="1"/>
      <c r="V44" s="30"/>
      <c r="W44" s="1"/>
      <c r="X44" s="56"/>
      <c r="Y44" s="56"/>
    </row>
    <row r="45" spans="1:25" ht="27" customHeight="1" thickBot="1" x14ac:dyDescent="0.25">
      <c r="B45" s="159" t="s">
        <v>51</v>
      </c>
      <c r="C45" s="133" t="s">
        <v>52</v>
      </c>
      <c r="D45" s="137" t="s">
        <v>55</v>
      </c>
      <c r="E45" s="134" t="s">
        <v>10</v>
      </c>
      <c r="F45" s="40"/>
      <c r="G45" s="45"/>
      <c r="H45" s="131">
        <f>F45+(F45*G45)</f>
        <v>0</v>
      </c>
      <c r="I45" s="89">
        <v>0</v>
      </c>
      <c r="J45" s="93">
        <f>SUM(H45*I45)</f>
        <v>0</v>
      </c>
      <c r="K45" s="64">
        <v>0</v>
      </c>
      <c r="L45" s="51">
        <f>SUM(J45*K45)</f>
        <v>0</v>
      </c>
      <c r="M45" s="64">
        <v>1</v>
      </c>
      <c r="N45" s="51">
        <f t="shared" ref="N45:N47" si="29">SUM(H45*M45)</f>
        <v>0</v>
      </c>
      <c r="O45" s="64">
        <v>0</v>
      </c>
      <c r="P45" s="93">
        <f t="shared" ref="P45:P47" si="30">SUM(H45*O45)</f>
        <v>0</v>
      </c>
      <c r="Q45" s="121">
        <f>SUM(J45+L45+N45+P45)</f>
        <v>0</v>
      </c>
    </row>
    <row r="46" spans="1:25" ht="23.25" customHeight="1" thickBot="1" x14ac:dyDescent="0.25">
      <c r="B46" s="160"/>
      <c r="C46" s="133" t="s">
        <v>53</v>
      </c>
      <c r="D46" s="138" t="s">
        <v>56</v>
      </c>
      <c r="E46" s="135" t="s">
        <v>10</v>
      </c>
      <c r="F46" s="38"/>
      <c r="G46" s="130"/>
      <c r="H46" s="132">
        <f t="shared" ref="H46:H47" si="31">F46+(F46*G46)</f>
        <v>0</v>
      </c>
      <c r="I46" s="90">
        <v>0</v>
      </c>
      <c r="J46" s="94">
        <f>SUM(H46*I46)</f>
        <v>0</v>
      </c>
      <c r="K46" s="65">
        <v>0</v>
      </c>
      <c r="L46" s="49">
        <f>SUM(J46*K46)</f>
        <v>0</v>
      </c>
      <c r="M46" s="65">
        <v>1</v>
      </c>
      <c r="N46" s="49">
        <f t="shared" si="29"/>
        <v>0</v>
      </c>
      <c r="O46" s="101">
        <v>0</v>
      </c>
      <c r="P46" s="94">
        <f t="shared" si="30"/>
        <v>0</v>
      </c>
      <c r="Q46" s="122">
        <f>SUM(J46+L46+N46+P46)</f>
        <v>0</v>
      </c>
      <c r="V46" s="30"/>
      <c r="X46" s="56"/>
      <c r="Y46" s="56"/>
    </row>
    <row r="47" spans="1:25" ht="24.75" customHeight="1" thickBot="1" x14ac:dyDescent="0.25">
      <c r="B47" s="161"/>
      <c r="C47" s="133" t="s">
        <v>54</v>
      </c>
      <c r="D47" s="36" t="s">
        <v>57</v>
      </c>
      <c r="E47" s="136" t="s">
        <v>10</v>
      </c>
      <c r="F47" s="39"/>
      <c r="G47" s="80"/>
      <c r="H47" s="129">
        <f t="shared" si="31"/>
        <v>0</v>
      </c>
      <c r="I47" s="91">
        <v>0</v>
      </c>
      <c r="J47" s="95">
        <f>SUM(H47*I47)</f>
        <v>0</v>
      </c>
      <c r="K47" s="81">
        <v>0</v>
      </c>
      <c r="L47" s="50">
        <f>SUM(J47*K47)</f>
        <v>0</v>
      </c>
      <c r="M47" s="81">
        <v>0</v>
      </c>
      <c r="N47" s="50">
        <f t="shared" si="29"/>
        <v>0</v>
      </c>
      <c r="O47" s="102">
        <v>1</v>
      </c>
      <c r="P47" s="95">
        <f t="shared" si="30"/>
        <v>0</v>
      </c>
      <c r="Q47" s="123">
        <f>SUM(J47+L47+N47+P47)</f>
        <v>0</v>
      </c>
      <c r="V47" s="30"/>
      <c r="X47" s="56"/>
      <c r="Y47" s="56"/>
    </row>
    <row r="48" spans="1:25" ht="27" customHeight="1" thickBot="1" x14ac:dyDescent="0.25">
      <c r="B48" s="12"/>
      <c r="C48" s="71"/>
      <c r="D48" s="71"/>
      <c r="E48" s="71"/>
      <c r="F48" s="44"/>
      <c r="G48" s="47"/>
      <c r="H48" s="72"/>
      <c r="I48" s="73"/>
      <c r="J48" s="74"/>
      <c r="K48" s="73"/>
      <c r="L48" s="48"/>
      <c r="M48" s="73"/>
      <c r="N48" s="48"/>
      <c r="O48" s="73"/>
      <c r="P48" s="74"/>
      <c r="Q48" s="74"/>
    </row>
    <row r="49" spans="2:25" s="31" customFormat="1" ht="35.25" customHeight="1" x14ac:dyDescent="0.2">
      <c r="B49" s="159" t="s">
        <v>58</v>
      </c>
      <c r="C49" s="159" t="s">
        <v>61</v>
      </c>
      <c r="D49" s="24" t="s">
        <v>59</v>
      </c>
      <c r="E49" s="19" t="s">
        <v>10</v>
      </c>
      <c r="F49" s="40"/>
      <c r="G49" s="45"/>
      <c r="H49" s="86">
        <f>F49+(F49*G49)</f>
        <v>0</v>
      </c>
      <c r="I49" s="89">
        <v>0</v>
      </c>
      <c r="J49" s="93">
        <f t="shared" ref="J49:J50" si="32">SUM(H49*I49)</f>
        <v>0</v>
      </c>
      <c r="K49" s="64">
        <v>1</v>
      </c>
      <c r="L49" s="51">
        <f>SUM(H49*K49)</f>
        <v>0</v>
      </c>
      <c r="M49" s="64">
        <v>0</v>
      </c>
      <c r="N49" s="51">
        <f t="shared" ref="N49:N50" si="33">SUM(H49*M49)</f>
        <v>0</v>
      </c>
      <c r="O49" s="64">
        <v>0</v>
      </c>
      <c r="P49" s="93">
        <f t="shared" ref="P49:P50" si="34">SUM(H49*O49)</f>
        <v>0</v>
      </c>
      <c r="Q49" s="121">
        <f t="shared" ref="Q49:Q50" si="35">SUM(J49+L49+N49+P49)</f>
        <v>0</v>
      </c>
      <c r="R49" s="1"/>
      <c r="S49" s="1"/>
      <c r="T49" s="1"/>
      <c r="U49" s="1"/>
      <c r="V49" s="30"/>
      <c r="W49" s="1"/>
      <c r="X49" s="56"/>
      <c r="Y49" s="56"/>
    </row>
    <row r="50" spans="2:25" ht="36.75" customHeight="1" thickBot="1" x14ac:dyDescent="0.25">
      <c r="B50" s="161"/>
      <c r="C50" s="161"/>
      <c r="D50" s="36" t="s">
        <v>60</v>
      </c>
      <c r="E50" s="36" t="s">
        <v>10</v>
      </c>
      <c r="F50" s="41"/>
      <c r="G50" s="80"/>
      <c r="H50" s="70">
        <f t="shared" ref="H50" si="36">F50+(F50*G50)</f>
        <v>0</v>
      </c>
      <c r="I50" s="96">
        <v>0</v>
      </c>
      <c r="J50" s="95">
        <f t="shared" si="32"/>
        <v>0</v>
      </c>
      <c r="K50" s="81">
        <v>0</v>
      </c>
      <c r="L50" s="50">
        <f t="shared" ref="L50" si="37">SUM(H50*K50)</f>
        <v>0</v>
      </c>
      <c r="M50" s="81">
        <v>1</v>
      </c>
      <c r="N50" s="50">
        <f t="shared" si="33"/>
        <v>0</v>
      </c>
      <c r="O50" s="102">
        <v>0</v>
      </c>
      <c r="P50" s="95">
        <f t="shared" si="34"/>
        <v>0</v>
      </c>
      <c r="Q50" s="125">
        <f t="shared" si="35"/>
        <v>0</v>
      </c>
      <c r="Y50" s="57"/>
    </row>
    <row r="51" spans="2:25" ht="25.5" customHeight="1" thickBot="1" x14ac:dyDescent="0.25">
      <c r="B51" s="71"/>
      <c r="C51" s="71"/>
      <c r="D51" s="71"/>
      <c r="E51" s="71"/>
      <c r="F51" s="44"/>
      <c r="G51" s="47"/>
      <c r="H51" s="72"/>
      <c r="I51" s="73"/>
      <c r="J51" s="74"/>
      <c r="K51" s="73"/>
      <c r="L51" s="48"/>
      <c r="M51" s="73"/>
      <c r="N51" s="48"/>
      <c r="O51" s="73"/>
      <c r="P51" s="74"/>
      <c r="Q51" s="74"/>
      <c r="X51" s="58"/>
      <c r="Y51" s="59"/>
    </row>
    <row r="52" spans="2:25" ht="54.75" thickBot="1" x14ac:dyDescent="0.25">
      <c r="B52" s="10" t="s">
        <v>62</v>
      </c>
      <c r="C52" s="75" t="s">
        <v>5</v>
      </c>
      <c r="D52" s="22" t="s">
        <v>72</v>
      </c>
      <c r="E52" s="22" t="s">
        <v>10</v>
      </c>
      <c r="F52" s="76"/>
      <c r="G52" s="77"/>
      <c r="H52" s="63">
        <f>F52+(F52*G52)</f>
        <v>0</v>
      </c>
      <c r="I52" s="88">
        <v>0</v>
      </c>
      <c r="J52" s="87">
        <f>SUM(H52*I52)</f>
        <v>0</v>
      </c>
      <c r="K52" s="78">
        <v>0</v>
      </c>
      <c r="L52" s="79">
        <f>SUM(J52*K52)</f>
        <v>0</v>
      </c>
      <c r="M52" s="78">
        <v>0</v>
      </c>
      <c r="N52" s="79">
        <f>SUM(L52*M52)</f>
        <v>0</v>
      </c>
      <c r="O52" s="103">
        <v>1</v>
      </c>
      <c r="P52" s="87">
        <f>SUM(H52*O52)</f>
        <v>0</v>
      </c>
      <c r="Q52" s="69">
        <f>SUM(J52+L52+N52+P52)</f>
        <v>0</v>
      </c>
    </row>
    <row r="53" spans="2:25" ht="22.5" thickBot="1" x14ac:dyDescent="0.25">
      <c r="C53" s="32"/>
      <c r="D53" s="149" t="s">
        <v>13</v>
      </c>
      <c r="E53" s="150"/>
      <c r="F53" s="150"/>
      <c r="G53" s="150"/>
      <c r="H53" s="150"/>
      <c r="I53" s="151"/>
      <c r="J53" s="115">
        <f>SUM(J12:J52)</f>
        <v>0</v>
      </c>
      <c r="K53" s="116"/>
      <c r="L53" s="117">
        <f>SUM(L12:L52)</f>
        <v>0</v>
      </c>
      <c r="M53" s="116"/>
      <c r="N53" s="117">
        <f>SUM(N12:N52)</f>
        <v>0</v>
      </c>
      <c r="O53" s="116"/>
      <c r="P53" s="118">
        <f>SUM(P12:P52)</f>
        <v>0</v>
      </c>
      <c r="Q53" s="119">
        <f>SUM(J53+L53+N53+P53)</f>
        <v>0</v>
      </c>
    </row>
    <row r="54" spans="2:25" x14ac:dyDescent="0.2">
      <c r="C54" s="25"/>
      <c r="D54" s="5"/>
      <c r="E54" s="5"/>
      <c r="F54" s="5"/>
      <c r="G54" s="5"/>
      <c r="H54" s="5"/>
      <c r="I54" s="5"/>
      <c r="J54" s="35"/>
      <c r="K54" s="5"/>
      <c r="L54" s="35"/>
      <c r="M54" s="5"/>
      <c r="N54" s="35"/>
      <c r="O54" s="5"/>
      <c r="P54" s="35"/>
      <c r="Q54" s="35"/>
    </row>
  </sheetData>
  <mergeCells count="35">
    <mergeCell ref="B45:B47"/>
    <mergeCell ref="J10:J11"/>
    <mergeCell ref="O10:O11"/>
    <mergeCell ref="G10:G11"/>
    <mergeCell ref="C29:C31"/>
    <mergeCell ref="C32:C34"/>
    <mergeCell ref="C18:C20"/>
    <mergeCell ref="C24:C26"/>
    <mergeCell ref="C27:C28"/>
    <mergeCell ref="C38:C40"/>
    <mergeCell ref="C41:C43"/>
    <mergeCell ref="B18:B43"/>
    <mergeCell ref="B3:Q3"/>
    <mergeCell ref="O9:P9"/>
    <mergeCell ref="M9:N9"/>
    <mergeCell ref="K9:L9"/>
    <mergeCell ref="I9:J9"/>
    <mergeCell ref="B4:Q4"/>
    <mergeCell ref="D6:H6"/>
    <mergeCell ref="Q10:Q11"/>
    <mergeCell ref="P10:P11"/>
    <mergeCell ref="D53:I53"/>
    <mergeCell ref="F10:F11"/>
    <mergeCell ref="E10:E11"/>
    <mergeCell ref="B10:D10"/>
    <mergeCell ref="C21:C23"/>
    <mergeCell ref="C49:C50"/>
    <mergeCell ref="I10:I11"/>
    <mergeCell ref="C35:C37"/>
    <mergeCell ref="K10:K11"/>
    <mergeCell ref="L10:L11"/>
    <mergeCell ref="M10:M11"/>
    <mergeCell ref="N10:N11"/>
    <mergeCell ref="H10:H11"/>
    <mergeCell ref="B49:B50"/>
  </mergeCells>
  <phoneticPr fontId="2" type="noConversion"/>
  <printOptions horizontalCentered="1"/>
  <pageMargins left="0.59055118110236227" right="0.59055118110236227" top="0.39370078740157483" bottom="0.39370078740157483" header="0.31496062992125984" footer="0.31496062992125984"/>
  <pageSetup paperSize="8" scale="71" fitToHeight="0" orientation="landscape" r:id="rId1"/>
  <headerFooter alignWithMargins="0">
    <oddHeader>&amp;R&amp;D</oddHeader>
    <oddFooter>&amp;LMEN-SG-AOO-24044&amp;C&amp;P/&amp;N&amp;RScenario de commande</oddFooter>
  </headerFooter>
  <rowBreaks count="1" manualBreakCount="1">
    <brk id="4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SC</vt:lpstr>
      <vt:lpstr>SC!Impression_des_titres</vt:lpstr>
      <vt:lpstr>SC!Zone_d_impression</vt:lpstr>
    </vt:vector>
  </TitlesOfParts>
  <Company>ssa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Bertrand.AROLES</dc:creator>
  <cp:lastModifiedBy>Rémy Auriat</cp:lastModifiedBy>
  <cp:lastPrinted>2024-10-17T10:19:35Z</cp:lastPrinted>
  <dcterms:created xsi:type="dcterms:W3CDTF">2009-10-26T16:21:00Z</dcterms:created>
  <dcterms:modified xsi:type="dcterms:W3CDTF">2024-10-21T10:20:06Z</dcterms:modified>
</cp:coreProperties>
</file>